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75" windowHeight="798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<sst xmlns="http://schemas.openxmlformats.org/spreadsheetml/2006/main" count="230" uniqueCount="186">
  <si>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</si>
  <si>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</si>
  <si>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</si>
  <si>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</si>
  <si>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</si>
  <si>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</si>
  <si>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</si>
  <si>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</si>
  <si>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</si>
  <si>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</si>
  <si>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</si>
  <si>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</si>
  <si>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</si>
  <si>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</si>
  <si>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</si>
  <si>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</si>
  <si>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</si>
  <si>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</si>
  <si>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</si>
  <si>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</si>
  <si>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</si>
  <si>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</si>
  <si>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</si>
  <si>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</si>
  <si>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</si>
  <si>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</si>
  <si>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</si>
  <si>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</si>
  <si>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</si>
  <si>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</si>
  <si>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</si>
  <si>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</si>
  <si>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</si>
  <si>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</si>
  <si>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</si>
  <si>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</si>
  <si>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</si>
  <si>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</si>
  <si>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</si>
  <si>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</si>
  <si>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</si>
  <si>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</si>
  <si>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</si>
  <si>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</si>
  <si>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</si>
  <si>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</si>
  <si>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</si>
  <si>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</si>
  <si>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</si>
  <si>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</si>
  <si>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</si>
  <si>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</si>
  <si>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</si>
  <si>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</si>
  <si>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</si>
  <si>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</si>
  <si>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</si>
  <si>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</si>
  <si>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</si>
  <si>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</si>
  <si>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</si>
  <si>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</si>
  <si>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</si>
  <si>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</si>
  <si>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</si>
  <si>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</si>
  <si>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</si>
  <si>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</si>
  <si>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</si>
  <si>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</si>
  <si>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</si>
  <si>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</si>
  <si>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</si>
  <si>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</si>
  <si>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</si>
  <si>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</si>
  <si>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</si>
  <si>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</si>
  <si>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</si>
  <si>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</si>
  <si>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</si>
  <si>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</si>
  <si>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</si>
  <si>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</si>
  <si>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</si>
  <si>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</si>
  <si>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</si>
  <si>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</si>
  <si>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</si>
  <si>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</si>
  <si>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</si>
  <si>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</si>
  <si>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</si>
  <si>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</si>
  <si>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</si>
  <si>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</si>
  <si>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</si>
  <si>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</si>
  <si>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</si>
  <si>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>h</t>
  </si>
  <si>
    <t xml:space="preserve">Numero di fermi straordinari </t>
  </si>
  <si>
    <t>Trattamento digestato per l'abbattimento dei nitrati</t>
  </si>
  <si>
    <t>tipologia</t>
  </si>
  <si>
    <t>% riduzione Azoto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</si>
  <si>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</si>
  <si>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</si>
  <si>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</si>
  <si>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</si>
  <si>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</si>
  <si>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</si>
  <si>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</si>
  <si>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</si>
  <si>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</si>
  <si>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</si>
  <si>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</si>
  <si>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</si>
  <si>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</si>
  <si>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</si>
  <si>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</si>
  <si>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</si>
  <si>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</si>
  <si>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</si>
  <si>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</si>
  <si>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</si>
  <si>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Costi materia prima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</si>
  <si>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</si>
  <si>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</si>
  <si>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</si>
  <si>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</si>
  <si>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</si>
  <si>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</si>
  <si>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</si>
  <si>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</si>
  <si>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</si>
  <si>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</si>
  <si>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</si>
  <si>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</si>
  <si>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</si>
  <si>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</si>
  <si>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</si>
  <si>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</si>
  <si>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</si>
  <si>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</si>
  <si>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</si>
  <si>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</si>
  <si>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impianto bistadio, bifase, mesofilo</t>
  </si>
  <si>
    <t>parziale autoconsumo aziendale per l'alimentazione dei carichi elettrici dell'impianto; parziale cessione con meccanismo della T.O.</t>
  </si>
  <si>
    <t>triticale</t>
  </si>
  <si>
    <t>loietto</t>
  </si>
  <si>
    <t>sansa di oliva</t>
  </si>
  <si>
    <t>Sistema di produzione di energia elettrica  [19]:         cogeneratore (motore endotermico Mann)</t>
  </si>
  <si>
    <t>separazione solido liquido mediante separatore a vite</t>
  </si>
  <si>
    <t>ND</t>
  </si>
  <si>
    <t>- analisi dei dati di monitoraggio: Carico organico volumetrico, tempo di ritenzione idraulica, resa specifica in biogas ed energia elettrica, biogas prodotto, degradazione della sostanza organica caricata.</t>
  </si>
  <si>
    <t>- analisi dei principali parametri chimico-fisici per la caratterizzazione del digestato e delle biomasse in ingresso</t>
  </si>
  <si>
    <t>- stesura di reports di sintesi, completi di grafici storici, con tutti i dati di funzionamento rilevati ed elaborati per ricavarne gli indici di efficienza</t>
  </si>
  <si>
    <t>Manutenzione cogeneratore</t>
  </si>
  <si>
    <t>- realizzazione di un sito web dell'azienda agricola in cui verranno presentati periodicamente i risultati del monitoraggio sull'impianto di biogas; creazione di una mailing list di operatori, di media, di istituzioni interessate al monitoraggio dell'impianto.</t>
  </si>
  <si>
    <t>- redazione di un foglio illustrativo dell'impianto su supporto elettronico e cartaceo</t>
  </si>
  <si>
    <t>- visite guidate all'impianto</t>
  </si>
  <si>
    <t xml:space="preserve"> €</t>
  </si>
  <si>
    <t>Sistema di produzione di energia termica e/o recupero di calore dall'impianto di cogenerazione [20]: parte dell'energia termica viene utilizzata per il riscaldamento dei fermentatori mediante serpentine di riscaldamento poste nell'intercapedine della struttura del digestore primario e mediante comuni serpentine di riscaldamento a contatto con il digestato poste nel digestore secondario. L'altra parte di energia termica viene utilizzata in una linea di teleriscaldamento per riscaldare l'allevamento suinicolo.</t>
  </si>
  <si>
    <t>Peccioli</t>
  </si>
  <si>
    <t>Pisa</t>
  </si>
  <si>
    <t>Az. Agricola Alessandro Stassano</t>
  </si>
  <si>
    <t>della Bonifica</t>
  </si>
  <si>
    <t>Prov.</t>
  </si>
  <si>
    <t>485 ha</t>
  </si>
  <si>
    <t>Almeno il 60% dell'energia termica di recupero, al netto dei consumi interni, è utilizzata per per il riscaldamento dell'allevamento suinicolo adiacente (5000 m3 di spazio).</t>
  </si>
  <si>
    <t>residui di coltivazioni agricole (mais,orzo,frumento)</t>
  </si>
  <si>
    <t>residui della lavorazione del caffè d'orzo</t>
  </si>
  <si>
    <t>"silo bags"</t>
  </si>
  <si>
    <t>Caratteristiche dei digestori  [17]: primo stadio (idrolisi) costituito da un reattore cilindrico orizzontale di 270 m3 in mesofilia con miscelazione effettuata mediante albero miscelatore a pale che percorre il digestore in tutta la sua lunghezza e che è in movimento continuo. Secondo stadio (metanogenesi) costituito da reattore CSTR (Continuous Stirred Tank Reactor) del volume di 1500 m3 miscelato mediante miscelatori sommersi ad elica marina orientabili in altezza e direzione.</t>
  </si>
  <si>
    <t>meccanica: separazione solido-liquido</t>
  </si>
  <si>
    <t>Dimensionamento delle vasche  [18]: lo stoccaggio è costituito da lagunaggi esistenti (v. sotto) e da una platea per lo stoccaggio del solido separato.</t>
  </si>
  <si>
    <t>Rete di teleriscaldamento/raffrescamento [21]: L'energia termica di recupero (acque di raffreddamento motore + circuito olio + circuito fumi) è utilizzata per riscaldare l'adiacente allevamente suinicolo (5000 m3 di locali di allevamento); la rete di teleriscaldamento ha una lunghezza di 380 metri, su ogni singolo tratto (andata + ritorno=760m).</t>
  </si>
  <si>
    <t>Costi materiali di consumo cogeneratore</t>
  </si>
  <si>
    <t>Costo consumi elettrici ausiliari (a cogeneratore spento)</t>
  </si>
  <si>
    <t>Assistenza biologica e analisi chimico-fisiche</t>
  </si>
  <si>
    <t>Consulenza elettromeccanica</t>
  </si>
  <si>
    <t>DIA</t>
  </si>
  <si>
    <t>/</t>
  </si>
  <si>
    <t>- organizzazione di giornate divulgative : durante ogni giornata di divulgazione verranno presentati i risultati del monitoraggio e verrà fornita documentazione da distribuire ai partecipanti</t>
  </si>
  <si>
    <t>- presentazione dell'impianto nel corso di manifestazioni</t>
  </si>
  <si>
    <t>- redazione di articoli</t>
  </si>
  <si>
    <t>www.agricolastassano.it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</si>
</sst>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37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  <font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6" xfId="0" applyFill="1" applyBorder="1" applyAlignment="1">
      <alignment horizontal="left" vertical="top" wrapText="1" shrinkToFit="1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28" xfId="0" applyFill="1" applyBorder="1" applyAlignment="1">
      <alignment vertical="top"/>
    </xf>
    <xf numFmtId="0" fontId="0" fillId="25" borderId="29" xfId="0" applyFill="1" applyBorder="1" applyAlignment="1">
      <alignment vertical="top"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center" vertical="top" wrapText="1"/>
    </xf>
    <xf numFmtId="0" fontId="0" fillId="17" borderId="23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28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0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25" borderId="29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left" vertical="center"/>
    </xf>
    <xf numFmtId="0" fontId="0" fillId="0" borderId="10" xfId="49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32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9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36" fillId="0" borderId="0" xfId="0" applyNumberFormat="1" applyFont="1" applyBorder="1" applyAlignment="1">
      <alignment horizontal="center" wrapText="1"/>
    </xf>
    <xf numFmtId="0" fontId="22" fillId="0" borderId="35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0" fillId="0" borderId="36" xfId="49" applyNumberFormat="1" applyFont="1" applyFill="1" applyBorder="1" applyAlignment="1">
      <alignment vertical="top" wrapText="1"/>
    </xf>
    <xf numFmtId="0" fontId="0" fillId="25" borderId="37" xfId="49" applyNumberFormat="1" applyFont="1" applyFill="1" applyBorder="1" applyAlignment="1">
      <alignment vertical="top"/>
    </xf>
    <xf numFmtId="0" fontId="0" fillId="0" borderId="10" xfId="49" applyNumberFormat="1" applyFont="1" applyFill="1" applyBorder="1" applyAlignment="1">
      <alignment vertical="top" wrapText="1"/>
    </xf>
    <xf numFmtId="0" fontId="0" fillId="25" borderId="20" xfId="49" applyNumberFormat="1" applyFont="1" applyFill="1" applyBorder="1" applyAlignment="1">
      <alignment vertical="top"/>
    </xf>
    <xf numFmtId="0" fontId="0" fillId="0" borderId="36" xfId="0" applyFont="1" applyBorder="1" applyAlignment="1">
      <alignment horizontal="left" vertical="top" wrapText="1"/>
    </xf>
    <xf numFmtId="2" fontId="0" fillId="24" borderId="10" xfId="0" applyNumberFormat="1" applyFill="1" applyBorder="1" applyAlignment="1">
      <alignment horizontal="left" vertical="top" wrapText="1" shrinkToFi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2" xfId="0" applyBorder="1" applyAlignment="1">
      <alignment vertical="top"/>
    </xf>
    <xf numFmtId="0" fontId="2" fillId="25" borderId="4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2" fillId="25" borderId="25" xfId="0" applyFont="1" applyFill="1" applyBorder="1" applyAlignment="1">
      <alignment horizontal="left" vertical="top"/>
    </xf>
    <xf numFmtId="0" fontId="0" fillId="0" borderId="30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41" xfId="0" applyBorder="1" applyAlignment="1">
      <alignment vertical="center"/>
    </xf>
    <xf numFmtId="0" fontId="32" fillId="0" borderId="10" xfId="48" applyFont="1" applyBorder="1">
      <alignment vertical="center"/>
      <protection/>
    </xf>
    <xf numFmtId="0" fontId="0" fillId="0" borderId="36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30" fillId="0" borderId="42" xfId="36" applyFont="1" applyBorder="1" applyAlignment="1" applyProtection="1">
      <alignment horizontal="left" vertical="top" wrapText="1"/>
      <protection/>
    </xf>
    <xf numFmtId="0" fontId="33" fillId="0" borderId="4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6" xfId="0" applyBorder="1" applyAlignment="1">
      <alignment vertical="top"/>
    </xf>
    <xf numFmtId="0" fontId="0" fillId="0" borderId="32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42" xfId="0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5" borderId="45" xfId="0" applyFont="1" applyFill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25" borderId="34" xfId="0" applyFont="1" applyFill="1" applyBorder="1" applyAlignment="1">
      <alignment vertical="center"/>
    </xf>
    <xf numFmtId="3" fontId="0" fillId="25" borderId="34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31" xfId="0" applyFont="1" applyBorder="1" applyAlignment="1">
      <alignment horizontal="left" vertical="top" wrapText="1"/>
    </xf>
    <xf numFmtId="0" fontId="0" fillId="0" borderId="46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8" xfId="0" applyFont="1" applyFill="1" applyBorder="1" applyAlignment="1">
      <alignment horizontal="center" vertical="top"/>
    </xf>
    <xf numFmtId="0" fontId="2" fillId="0" borderId="49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ont="1" applyFill="1" applyBorder="1" applyAlignment="1">
      <alignment horizontal="center" vertical="top" wrapText="1" shrinkToFit="1"/>
    </xf>
    <xf numFmtId="0" fontId="0" fillId="24" borderId="12" xfId="0" applyFill="1" applyBorder="1" applyAlignment="1">
      <alignment horizontal="center" vertical="top" wrapText="1" shrinkToFit="1"/>
    </xf>
    <xf numFmtId="0" fontId="0" fillId="24" borderId="11" xfId="0" applyFont="1" applyFill="1" applyBorder="1" applyAlignment="1">
      <alignment horizontal="center" vertical="top" wrapText="1" shrinkToFit="1"/>
    </xf>
    <xf numFmtId="0" fontId="0" fillId="24" borderId="12" xfId="0" applyFont="1" applyFill="1" applyBorder="1" applyAlignment="1">
      <alignment horizontal="center" vertical="top" wrapText="1" shrinkToFit="1"/>
    </xf>
    <xf numFmtId="0" fontId="0" fillId="11" borderId="11" xfId="0" applyFont="1" applyFill="1" applyBorder="1" applyAlignment="1">
      <alignment horizontal="center" vertical="top" wrapText="1" shrinkToFit="1"/>
    </xf>
    <xf numFmtId="0" fontId="0" fillId="11" borderId="12" xfId="0" applyFill="1" applyBorder="1" applyAlignment="1">
      <alignment horizontal="center" vertical="top" wrapText="1" shrinkToFit="1"/>
    </xf>
    <xf numFmtId="0" fontId="0" fillId="11" borderId="11" xfId="0" applyFont="1" applyFill="1" applyBorder="1" applyAlignment="1">
      <alignment horizontal="center" vertical="top" wrapText="1" shrinkToFit="1"/>
    </xf>
    <xf numFmtId="0" fontId="0" fillId="11" borderId="11" xfId="0" applyFill="1" applyBorder="1" applyAlignment="1">
      <alignment horizontal="center" vertical="top" wrapText="1" shrinkToFit="1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0" fillId="25" borderId="38" xfId="0" applyFont="1" applyFill="1" applyBorder="1" applyAlignment="1">
      <alignment horizontal="left" vertical="top" wrapText="1"/>
    </xf>
    <xf numFmtId="0" fontId="0" fillId="25" borderId="39" xfId="0" applyFont="1" applyFill="1" applyBorder="1" applyAlignment="1">
      <alignment horizontal="left" vertical="top" wrapText="1"/>
    </xf>
    <xf numFmtId="0" fontId="0" fillId="25" borderId="40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38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25" borderId="4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23" fillId="25" borderId="33" xfId="0" applyFont="1" applyFill="1" applyBorder="1" applyAlignment="1">
      <alignment horizontal="left" vertical="top" wrapText="1"/>
    </xf>
    <xf numFmtId="0" fontId="23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3" fillId="25" borderId="32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4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28" xfId="0" applyFont="1" applyFill="1" applyBorder="1" applyAlignment="1">
      <alignment horizontal="right" vertical="top" wrapText="1"/>
    </xf>
    <xf numFmtId="0" fontId="0" fillId="11" borderId="44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28" xfId="0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8" borderId="32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30" xfId="0" applyFont="1" applyFill="1" applyBorder="1" applyAlignment="1">
      <alignment horizontal="right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8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2" fillId="25" borderId="52" xfId="0" applyFont="1" applyFill="1" applyBorder="1" applyAlignment="1">
      <alignment horizontal="center" vertical="top" wrapText="1"/>
    </xf>
    <xf numFmtId="0" fontId="22" fillId="25" borderId="49" xfId="0" applyFont="1" applyFill="1" applyBorder="1" applyAlignment="1">
      <alignment horizontal="center" vertical="top" wrapText="1"/>
    </xf>
    <xf numFmtId="0" fontId="22" fillId="25" borderId="54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2" fillId="25" borderId="44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4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49" fontId="22" fillId="0" borderId="33" xfId="0" applyNumberFormat="1" applyFont="1" applyBorder="1" applyAlignment="1">
      <alignment horizontal="left" vertical="center" wrapText="1"/>
    </xf>
    <xf numFmtId="49" fontId="22" fillId="0" borderId="24" xfId="0" applyNumberFormat="1" applyFont="1" applyBorder="1" applyAlignment="1">
      <alignment horizontal="left" vertical="center" wrapText="1"/>
    </xf>
    <xf numFmtId="49" fontId="22" fillId="0" borderId="45" xfId="0" applyNumberFormat="1" applyFont="1" applyBorder="1" applyAlignment="1">
      <alignment horizontal="left" vertical="center" wrapText="1"/>
    </xf>
    <xf numFmtId="49" fontId="22" fillId="0" borderId="44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" fillId="25" borderId="28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49" fontId="22" fillId="0" borderId="44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pag. 1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olastassano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4" width="10.28125" style="0" customWidth="1"/>
  </cols>
  <sheetData>
    <row r="1" spans="1:14" ht="15">
      <c r="A1" s="18"/>
      <c r="B1" s="168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5">
      <c r="A2" s="14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15">
      <c r="A3" s="14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</row>
    <row r="4" spans="1:14" ht="15">
      <c r="A4" s="14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</row>
    <row r="5" spans="1:14" ht="15">
      <c r="A5" s="14"/>
      <c r="B5" s="9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8"/>
    </row>
    <row r="6" spans="1:14" ht="18.75">
      <c r="A6" s="130" t="s">
        <v>1</v>
      </c>
      <c r="B6" s="131"/>
      <c r="C6" s="131"/>
      <c r="D6" s="131"/>
      <c r="E6" s="131"/>
      <c r="F6" s="132" t="s">
        <v>2</v>
      </c>
      <c r="G6" s="132"/>
      <c r="H6" s="132"/>
      <c r="I6" s="132"/>
      <c r="J6" s="132"/>
      <c r="K6" s="132"/>
      <c r="L6" s="132"/>
      <c r="M6" s="132"/>
      <c r="N6" s="133"/>
    </row>
    <row r="7" spans="1:14" ht="15">
      <c r="A7" s="14"/>
      <c r="B7" s="9"/>
      <c r="C7" s="9"/>
      <c r="D7" s="9"/>
      <c r="E7" s="9"/>
      <c r="F7" s="7"/>
      <c r="G7" s="7"/>
      <c r="H7" s="7"/>
      <c r="I7" s="7"/>
      <c r="J7" s="7"/>
      <c r="K7" s="7"/>
      <c r="L7" s="7"/>
      <c r="M7" s="7"/>
      <c r="N7" s="8"/>
    </row>
    <row r="8" spans="1:14" ht="15">
      <c r="A8" s="14"/>
      <c r="B8" s="9"/>
      <c r="C8" s="9"/>
      <c r="D8" s="9"/>
      <c r="E8" s="9"/>
      <c r="F8" s="134" t="s">
        <v>3</v>
      </c>
      <c r="G8" s="134"/>
      <c r="H8" s="135"/>
      <c r="I8" s="135" t="s">
        <v>145</v>
      </c>
      <c r="J8" s="136"/>
      <c r="K8" s="136"/>
      <c r="L8" s="136"/>
      <c r="M8" s="136"/>
      <c r="N8" s="137"/>
    </row>
    <row r="9" spans="1:14" ht="15">
      <c r="A9" s="14"/>
      <c r="B9" s="9"/>
      <c r="C9" s="9"/>
      <c r="D9" s="9"/>
      <c r="E9" s="9"/>
      <c r="F9" s="135" t="s">
        <v>4</v>
      </c>
      <c r="G9" s="136"/>
      <c r="H9" s="138"/>
      <c r="I9" s="139" t="s">
        <v>164</v>
      </c>
      <c r="J9" s="140"/>
      <c r="K9" s="140"/>
      <c r="L9" s="140"/>
      <c r="M9" s="140"/>
      <c r="N9" s="141"/>
    </row>
    <row r="10" spans="1:14" ht="15">
      <c r="A10" s="14"/>
      <c r="B10" s="9"/>
      <c r="C10" s="9"/>
      <c r="D10" s="9"/>
      <c r="E10" s="9"/>
      <c r="F10" s="135" t="s">
        <v>5</v>
      </c>
      <c r="G10" s="136"/>
      <c r="H10" s="138"/>
      <c r="I10" s="135">
        <v>2012</v>
      </c>
      <c r="J10" s="136"/>
      <c r="K10" s="136"/>
      <c r="L10" s="136"/>
      <c r="M10" s="136"/>
      <c r="N10" s="137"/>
    </row>
    <row r="11" spans="1:14" ht="15">
      <c r="A11" s="14"/>
      <c r="B11" s="9"/>
      <c r="C11" s="9"/>
      <c r="D11" s="9"/>
      <c r="E11" s="9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4" ht="15">
      <c r="A12" s="142" t="s">
        <v>7</v>
      </c>
      <c r="B12" s="143"/>
      <c r="C12" s="143"/>
      <c r="D12" s="143"/>
      <c r="E12" s="144"/>
      <c r="F12" s="139" t="s">
        <v>8</v>
      </c>
      <c r="G12" s="140"/>
      <c r="H12" s="145"/>
      <c r="I12" s="139" t="s">
        <v>164</v>
      </c>
      <c r="J12" s="140"/>
      <c r="K12" s="140"/>
      <c r="L12" s="140"/>
      <c r="M12" s="140"/>
      <c r="N12" s="141"/>
    </row>
    <row r="13" spans="1:14" ht="25.5" customHeight="1">
      <c r="A13" s="15"/>
      <c r="B13" s="16"/>
      <c r="C13" s="16"/>
      <c r="D13" s="16"/>
      <c r="E13" s="16"/>
      <c r="F13" s="146" t="s">
        <v>9</v>
      </c>
      <c r="G13" s="147"/>
      <c r="H13" s="148"/>
      <c r="I13" s="149"/>
      <c r="J13" s="149"/>
      <c r="K13" s="150"/>
      <c r="L13" s="141"/>
      <c r="M13" s="141"/>
      <c r="N13" s="141"/>
    </row>
    <row r="14" spans="1:14" ht="27.75" customHeight="1">
      <c r="A14" s="15"/>
      <c r="B14" s="16"/>
      <c r="C14" s="16"/>
      <c r="D14" s="16"/>
      <c r="E14" s="16"/>
      <c r="F14" s="151" t="s">
        <v>10</v>
      </c>
      <c r="G14" s="152"/>
      <c r="H14" s="153"/>
      <c r="I14" s="154"/>
      <c r="J14" s="154"/>
      <c r="K14" s="155"/>
      <c r="L14" s="156"/>
      <c r="M14" s="156"/>
      <c r="N14" s="156"/>
    </row>
    <row r="15" spans="1:14" ht="15">
      <c r="A15" s="15"/>
      <c r="B15" s="16"/>
      <c r="C15" s="16"/>
      <c r="D15" s="16"/>
      <c r="E15" s="16"/>
      <c r="F15" s="146"/>
      <c r="G15" s="147"/>
      <c r="H15" s="148"/>
      <c r="I15" s="146"/>
      <c r="J15" s="147"/>
      <c r="K15" s="147"/>
      <c r="L15" s="147"/>
      <c r="M15" s="147"/>
      <c r="N15" s="157"/>
    </row>
    <row r="16" spans="1:14" ht="27.75" customHeight="1">
      <c r="A16" s="14"/>
      <c r="B16" s="9"/>
      <c r="C16" s="9"/>
      <c r="D16" s="9"/>
      <c r="E16" s="9"/>
      <c r="F16" s="139" t="s">
        <v>11</v>
      </c>
      <c r="G16" s="174"/>
      <c r="H16" s="139"/>
      <c r="I16" s="100" t="s">
        <v>12</v>
      </c>
      <c r="J16" s="158" t="s">
        <v>165</v>
      </c>
      <c r="K16" s="158"/>
      <c r="L16" s="159"/>
      <c r="M16" s="120" t="s">
        <v>13</v>
      </c>
      <c r="N16" s="121">
        <v>137</v>
      </c>
    </row>
    <row r="17" spans="1:14" ht="27.75" customHeight="1">
      <c r="A17" s="14"/>
      <c r="B17" s="9"/>
      <c r="C17" s="9"/>
      <c r="D17" s="9"/>
      <c r="E17" s="9"/>
      <c r="F17" s="135"/>
      <c r="G17" s="136"/>
      <c r="H17" s="136"/>
      <c r="I17" s="100" t="s">
        <v>14</v>
      </c>
      <c r="J17" s="160" t="s">
        <v>162</v>
      </c>
      <c r="K17" s="160"/>
      <c r="L17" s="160"/>
      <c r="M17" s="122" t="s">
        <v>166</v>
      </c>
      <c r="N17" s="123" t="s">
        <v>163</v>
      </c>
    </row>
    <row r="18" spans="1:14" ht="30" customHeight="1">
      <c r="A18" s="14"/>
      <c r="B18" s="9"/>
      <c r="C18" s="9"/>
      <c r="D18" s="9"/>
      <c r="E18" s="9"/>
      <c r="F18" s="161" t="s">
        <v>15</v>
      </c>
      <c r="G18" s="162"/>
      <c r="H18" s="162"/>
      <c r="I18" s="99" t="s">
        <v>16</v>
      </c>
      <c r="J18" s="163" t="str">
        <f>"0586697274"</f>
        <v>0586697274</v>
      </c>
      <c r="K18" s="163"/>
      <c r="L18" s="124" t="s">
        <v>17</v>
      </c>
      <c r="M18" s="164" t="s">
        <v>185</v>
      </c>
      <c r="N18" s="165"/>
    </row>
    <row r="19" spans="1:14" ht="15">
      <c r="A19" s="14"/>
      <c r="B19" s="9"/>
      <c r="C19" s="9"/>
      <c r="D19" s="9"/>
      <c r="E19" s="9"/>
      <c r="F19" s="161" t="s">
        <v>18</v>
      </c>
      <c r="G19" s="162"/>
      <c r="H19" s="162"/>
      <c r="I19" s="175" t="s">
        <v>167</v>
      </c>
      <c r="J19" s="176"/>
      <c r="K19" s="177"/>
      <c r="L19" s="177"/>
      <c r="M19" s="177"/>
      <c r="N19" s="178"/>
    </row>
    <row r="20" spans="1:14" ht="15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2" spans="1:14" ht="15">
      <c r="A22" s="167" t="s">
        <v>20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ht="15">
      <c r="A23" s="167" t="s">
        <v>21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  <row r="24" spans="1:14" ht="15">
      <c r="A24" s="167" t="s">
        <v>22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1:14" ht="15">
      <c r="A25" s="167" t="s">
        <v>23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 ht="15">
      <c r="A26" s="166" t="s">
        <v>24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1:14" ht="15">
      <c r="A27" s="167" t="s">
        <v>25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hyperlinks>
    <hyperlink ref="M18" r:id="rId1" display="www.agricolastassano.it"/>
  </hyperlinks>
  <printOptions/>
  <pageMargins left="0.41944444444444445" right="0.41944444444444445" top="0.5097222222222222" bottom="0.38958333333333334" header="0.3" footer="0.3"/>
  <pageSetup fitToHeight="1" fitToWidth="1" horizontalDpi="600" verticalDpi="600" orientation="landscape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D8" sqref="D8:G8"/>
    </sheetView>
  </sheetViews>
  <sheetFormatPr defaultColWidth="9.140625" defaultRowHeight="15"/>
  <cols>
    <col min="1" max="11" width="12.421875" style="101" customWidth="1"/>
    <col min="12" max="12" width="9.140625" style="101" bestFit="1" customWidth="1"/>
    <col min="13" max="16384" width="9.140625" style="101" customWidth="1"/>
  </cols>
  <sheetData>
    <row r="1" spans="1:11" ht="21" customHeight="1">
      <c r="A1" s="130" t="s">
        <v>26</v>
      </c>
      <c r="B1" s="131"/>
      <c r="C1" s="179"/>
      <c r="D1" s="180" t="s">
        <v>27</v>
      </c>
      <c r="E1" s="180"/>
      <c r="F1" s="180"/>
      <c r="G1" s="180"/>
      <c r="H1" s="180"/>
      <c r="I1" s="180"/>
      <c r="J1" s="180"/>
      <c r="K1" s="181"/>
    </row>
    <row r="2" spans="1:11" ht="21" customHeight="1">
      <c r="A2" s="54"/>
      <c r="B2" s="40"/>
      <c r="C2" s="39"/>
      <c r="D2" s="182" t="s">
        <v>28</v>
      </c>
      <c r="E2" s="182"/>
      <c r="F2" s="182"/>
      <c r="G2" s="183"/>
      <c r="H2" s="107" t="s">
        <v>29</v>
      </c>
      <c r="I2" s="184">
        <v>250</v>
      </c>
      <c r="J2" s="185"/>
      <c r="K2" s="186"/>
    </row>
    <row r="3" spans="1:14" ht="21" customHeight="1">
      <c r="A3" s="54"/>
      <c r="B3" s="40"/>
      <c r="C3" s="39"/>
      <c r="D3" s="187" t="s">
        <v>30</v>
      </c>
      <c r="E3" s="187"/>
      <c r="F3" s="187"/>
      <c r="G3" s="187"/>
      <c r="H3" s="104" t="s">
        <v>31</v>
      </c>
      <c r="I3" s="188">
        <v>265</v>
      </c>
      <c r="J3" s="189"/>
      <c r="K3" s="186"/>
      <c r="N3" s="103"/>
    </row>
    <row r="4" spans="1:11" ht="21" customHeight="1">
      <c r="A4" s="54"/>
      <c r="B4" s="40"/>
      <c r="C4" s="39"/>
      <c r="D4" s="193" t="s">
        <v>32</v>
      </c>
      <c r="E4" s="193"/>
      <c r="F4" s="193"/>
      <c r="G4" s="199"/>
      <c r="H4" s="105" t="s">
        <v>33</v>
      </c>
      <c r="I4" s="108" t="s">
        <v>34</v>
      </c>
      <c r="J4" s="191"/>
      <c r="K4" s="186"/>
    </row>
    <row r="5" spans="1:11" ht="21" customHeight="1">
      <c r="A5" s="54"/>
      <c r="B5" s="40"/>
      <c r="C5" s="39"/>
      <c r="D5" s="200"/>
      <c r="E5" s="200"/>
      <c r="F5" s="200"/>
      <c r="G5" s="201"/>
      <c r="H5" s="102" t="s">
        <v>35</v>
      </c>
      <c r="I5" s="106" t="s">
        <v>34</v>
      </c>
      <c r="J5" s="191"/>
      <c r="K5" s="186"/>
    </row>
    <row r="6" spans="1:11" ht="21" customHeight="1">
      <c r="A6" s="54"/>
      <c r="B6" s="40"/>
      <c r="C6" s="39"/>
      <c r="D6" s="200"/>
      <c r="E6" s="200"/>
      <c r="F6" s="200"/>
      <c r="G6" s="201"/>
      <c r="H6" s="102" t="s">
        <v>36</v>
      </c>
      <c r="I6" s="106" t="s">
        <v>34</v>
      </c>
      <c r="J6" s="192">
        <v>132217</v>
      </c>
      <c r="K6" s="186"/>
    </row>
    <row r="7" spans="1:11" ht="21" customHeight="1">
      <c r="A7" s="54"/>
      <c r="B7" s="40"/>
      <c r="C7" s="39"/>
      <c r="D7" s="202"/>
      <c r="E7" s="202"/>
      <c r="F7" s="202"/>
      <c r="G7" s="203"/>
      <c r="H7" s="110" t="s">
        <v>37</v>
      </c>
      <c r="I7" s="109" t="s">
        <v>34</v>
      </c>
      <c r="J7" s="192">
        <v>298170</v>
      </c>
      <c r="K7" s="186"/>
    </row>
    <row r="8" spans="1:11" ht="36" customHeight="1">
      <c r="A8" s="54"/>
      <c r="B8" s="40"/>
      <c r="C8" s="39"/>
      <c r="D8" s="193" t="s">
        <v>38</v>
      </c>
      <c r="E8" s="193"/>
      <c r="F8" s="193"/>
      <c r="G8" s="194"/>
      <c r="H8" s="195">
        <v>0.14</v>
      </c>
      <c r="I8" s="196"/>
      <c r="J8" s="196"/>
      <c r="K8" s="197"/>
    </row>
    <row r="9" spans="1:11" ht="48" customHeight="1">
      <c r="A9" s="54"/>
      <c r="B9" s="40"/>
      <c r="C9" s="39"/>
      <c r="D9" s="194" t="s">
        <v>39</v>
      </c>
      <c r="E9" s="194"/>
      <c r="F9" s="194"/>
      <c r="G9" s="185"/>
      <c r="H9" s="204" t="s">
        <v>146</v>
      </c>
      <c r="I9" s="205"/>
      <c r="J9" s="205"/>
      <c r="K9" s="206"/>
    </row>
    <row r="10" spans="1:14" ht="66.75" customHeight="1">
      <c r="A10" s="56"/>
      <c r="B10" s="42"/>
      <c r="C10" s="53"/>
      <c r="D10" s="207" t="s">
        <v>40</v>
      </c>
      <c r="E10" s="207"/>
      <c r="F10" s="207"/>
      <c r="G10" s="207"/>
      <c r="H10" s="208" t="s">
        <v>168</v>
      </c>
      <c r="I10" s="209"/>
      <c r="J10" s="209"/>
      <c r="K10" s="210"/>
      <c r="N10" s="101" t="s">
        <v>6</v>
      </c>
    </row>
    <row r="12" spans="1:11" ht="15">
      <c r="A12" s="190" t="s">
        <v>41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</row>
    <row r="13" spans="1:11" ht="15.75" customHeight="1">
      <c r="A13" s="190" t="s">
        <v>42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1" ht="15">
      <c r="A14" s="190" t="s">
        <v>43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11" ht="30.75" customHeight="1">
      <c r="A15" s="190" t="s">
        <v>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ht="46.5" customHeight="1">
      <c r="A16" s="198" t="s">
        <v>45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7" spans="1:11" ht="18" customHeight="1">
      <c r="A17" s="190" t="s">
        <v>46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C8" sqref="C8"/>
    </sheetView>
  </sheetViews>
  <sheetFormatPr defaultColWidth="9.140625" defaultRowHeight="15"/>
  <cols>
    <col min="1" max="12" width="10.7109375" style="0" customWidth="1"/>
    <col min="13" max="13" width="9.7109375" style="0" bestFit="1" customWidth="1"/>
  </cols>
  <sheetData>
    <row r="1" spans="1:12" ht="15">
      <c r="A1" s="211" t="s">
        <v>47</v>
      </c>
      <c r="B1" s="212"/>
      <c r="C1" s="213"/>
      <c r="D1" s="214" t="s">
        <v>48</v>
      </c>
      <c r="E1" s="214"/>
      <c r="F1" s="214"/>
      <c r="G1" s="214"/>
      <c r="H1" s="214"/>
      <c r="I1" s="214"/>
      <c r="J1" s="214"/>
      <c r="K1" s="214"/>
      <c r="L1" s="28"/>
    </row>
    <row r="2" spans="1:12" ht="30">
      <c r="A2" s="57"/>
      <c r="B2" s="58"/>
      <c r="C2" s="58"/>
      <c r="D2" s="215" t="s">
        <v>49</v>
      </c>
      <c r="E2" s="215"/>
      <c r="F2" s="215"/>
      <c r="G2" s="215"/>
      <c r="H2" s="215"/>
      <c r="I2" s="113" t="s">
        <v>50</v>
      </c>
      <c r="J2" s="114" t="s">
        <v>51</v>
      </c>
      <c r="K2" s="34" t="s">
        <v>52</v>
      </c>
      <c r="L2" s="31" t="s">
        <v>53</v>
      </c>
    </row>
    <row r="3" spans="1:12" ht="32.25">
      <c r="A3" s="59"/>
      <c r="B3" s="60"/>
      <c r="C3" s="60"/>
      <c r="D3" s="216" t="s">
        <v>54</v>
      </c>
      <c r="E3" s="217"/>
      <c r="F3" s="3" t="s">
        <v>19</v>
      </c>
      <c r="G3" s="3" t="s">
        <v>55</v>
      </c>
      <c r="H3" s="3" t="s">
        <v>56</v>
      </c>
      <c r="I3" s="3" t="s">
        <v>55</v>
      </c>
      <c r="J3" s="3" t="s">
        <v>55</v>
      </c>
      <c r="K3" s="3" t="s">
        <v>57</v>
      </c>
      <c r="L3" s="23" t="s">
        <v>58</v>
      </c>
    </row>
    <row r="4" spans="1:13" ht="15">
      <c r="A4" s="59"/>
      <c r="B4" s="60"/>
      <c r="C4" s="60"/>
      <c r="D4" s="225" t="s">
        <v>147</v>
      </c>
      <c r="E4" s="226"/>
      <c r="F4" s="3">
        <v>75</v>
      </c>
      <c r="G4" s="3">
        <v>1277.5</v>
      </c>
      <c r="H4" s="125">
        <f>G4/F4</f>
        <v>17.033333333333335</v>
      </c>
      <c r="I4" s="3"/>
      <c r="J4" s="3">
        <f>I4+G4</f>
        <v>1277.5</v>
      </c>
      <c r="K4" s="3">
        <v>176.6</v>
      </c>
      <c r="L4" s="24">
        <v>52</v>
      </c>
      <c r="M4" s="129"/>
    </row>
    <row r="5" spans="1:13" ht="15">
      <c r="A5" s="59"/>
      <c r="B5" s="60"/>
      <c r="C5" s="60"/>
      <c r="D5" s="227" t="s">
        <v>148</v>
      </c>
      <c r="E5" s="226"/>
      <c r="F5" s="3">
        <v>75</v>
      </c>
      <c r="G5" s="3">
        <v>1642.5</v>
      </c>
      <c r="H5" s="3">
        <f>G5/F5</f>
        <v>21.9</v>
      </c>
      <c r="I5" s="3"/>
      <c r="J5" s="3">
        <f>I5+G5</f>
        <v>1642.5</v>
      </c>
      <c r="K5" s="3">
        <v>177.5</v>
      </c>
      <c r="L5" s="24">
        <v>51</v>
      </c>
      <c r="M5" s="129"/>
    </row>
    <row r="6" spans="1:13" ht="15">
      <c r="A6" s="59"/>
      <c r="B6" s="60"/>
      <c r="C6" s="60"/>
      <c r="D6" s="225"/>
      <c r="E6" s="228"/>
      <c r="F6" s="3"/>
      <c r="G6" s="3"/>
      <c r="H6" s="3"/>
      <c r="I6" s="3"/>
      <c r="J6" s="3"/>
      <c r="K6" s="3"/>
      <c r="L6" s="24"/>
      <c r="M6" s="129"/>
    </row>
    <row r="7" spans="1:12" ht="15">
      <c r="A7" s="59"/>
      <c r="B7" s="60"/>
      <c r="C7" s="60"/>
      <c r="D7" s="5"/>
      <c r="E7" s="6"/>
      <c r="F7" s="3"/>
      <c r="G7" s="3"/>
      <c r="H7" s="3"/>
      <c r="I7" s="3"/>
      <c r="J7" s="3"/>
      <c r="K7" s="3"/>
      <c r="L7" s="24"/>
    </row>
    <row r="8" spans="1:12" ht="32.25">
      <c r="A8" s="59"/>
      <c r="B8" s="60"/>
      <c r="C8" s="60"/>
      <c r="D8" s="218" t="s">
        <v>59</v>
      </c>
      <c r="E8" s="219"/>
      <c r="F8" s="2" t="s">
        <v>60</v>
      </c>
      <c r="G8" s="2" t="s">
        <v>55</v>
      </c>
      <c r="H8" s="2" t="s">
        <v>61</v>
      </c>
      <c r="I8" s="2" t="s">
        <v>55</v>
      </c>
      <c r="J8" s="2" t="s">
        <v>55</v>
      </c>
      <c r="K8" s="2" t="s">
        <v>57</v>
      </c>
      <c r="L8" s="111" t="s">
        <v>58</v>
      </c>
    </row>
    <row r="9" spans="1:12" ht="15">
      <c r="A9" s="14"/>
      <c r="B9" s="9"/>
      <c r="C9" s="9"/>
      <c r="D9" s="220"/>
      <c r="E9" s="221"/>
      <c r="F9" s="27"/>
      <c r="G9" s="27"/>
      <c r="H9" s="2"/>
      <c r="I9" s="2"/>
      <c r="J9" s="2"/>
      <c r="K9" s="2"/>
      <c r="L9" s="25"/>
    </row>
    <row r="10" spans="1:13" ht="15">
      <c r="A10" s="14"/>
      <c r="B10" s="9"/>
      <c r="C10" s="9"/>
      <c r="D10" s="222" t="s">
        <v>63</v>
      </c>
      <c r="E10" s="221"/>
      <c r="F10" s="27">
        <v>6420</v>
      </c>
      <c r="G10" s="27">
        <v>16790</v>
      </c>
      <c r="H10" s="2"/>
      <c r="I10" s="2"/>
      <c r="J10" s="2">
        <f>I10+G10</f>
        <v>16790</v>
      </c>
      <c r="K10" s="2">
        <v>19.2</v>
      </c>
      <c r="L10" s="25">
        <v>57</v>
      </c>
      <c r="M10" s="129"/>
    </row>
    <row r="11" spans="1:12" ht="15">
      <c r="A11" s="14"/>
      <c r="B11" s="9"/>
      <c r="C11" s="9"/>
      <c r="D11" s="220"/>
      <c r="E11" s="221"/>
      <c r="F11" s="27"/>
      <c r="G11" s="27"/>
      <c r="H11" s="2"/>
      <c r="I11" s="2"/>
      <c r="J11" s="2"/>
      <c r="K11" s="2"/>
      <c r="L11" s="25"/>
    </row>
    <row r="12" spans="1:12" ht="15">
      <c r="A12" s="14"/>
      <c r="B12" s="9"/>
      <c r="C12" s="9"/>
      <c r="D12" s="220"/>
      <c r="E12" s="221"/>
      <c r="F12" s="27"/>
      <c r="G12" s="27"/>
      <c r="H12" s="2"/>
      <c r="I12" s="2"/>
      <c r="J12" s="2"/>
      <c r="K12" s="2"/>
      <c r="L12" s="25"/>
    </row>
    <row r="13" spans="1:12" ht="32.25">
      <c r="A13" s="14"/>
      <c r="B13" s="9"/>
      <c r="C13" s="9"/>
      <c r="D13" s="223" t="s">
        <v>66</v>
      </c>
      <c r="E13" s="224"/>
      <c r="F13" s="32"/>
      <c r="G13" s="4" t="s">
        <v>55</v>
      </c>
      <c r="H13" s="32"/>
      <c r="I13" s="4" t="s">
        <v>55</v>
      </c>
      <c r="J13" s="4"/>
      <c r="K13" s="4" t="s">
        <v>57</v>
      </c>
      <c r="L13" s="112" t="s">
        <v>58</v>
      </c>
    </row>
    <row r="14" spans="1:13" ht="50.25" customHeight="1">
      <c r="A14" s="14"/>
      <c r="B14" s="9"/>
      <c r="C14" s="9"/>
      <c r="D14" s="229" t="s">
        <v>169</v>
      </c>
      <c r="E14" s="230"/>
      <c r="F14" s="32"/>
      <c r="G14" s="4">
        <v>182.5</v>
      </c>
      <c r="H14" s="32"/>
      <c r="I14" s="4"/>
      <c r="J14" s="4">
        <f>I14+G14</f>
        <v>182.5</v>
      </c>
      <c r="K14" s="4">
        <v>183</v>
      </c>
      <c r="L14" s="26">
        <v>52</v>
      </c>
      <c r="M14" s="129"/>
    </row>
    <row r="15" spans="1:13" ht="18.75" customHeight="1">
      <c r="A15" s="14"/>
      <c r="B15" s="9"/>
      <c r="C15" s="9"/>
      <c r="D15" s="229" t="s">
        <v>149</v>
      </c>
      <c r="E15" s="230"/>
      <c r="F15" s="32"/>
      <c r="G15" s="4"/>
      <c r="H15" s="32"/>
      <c r="I15" s="4">
        <v>547.5</v>
      </c>
      <c r="J15" s="4">
        <f>I15+G15</f>
        <v>547.5</v>
      </c>
      <c r="K15" s="4">
        <v>256</v>
      </c>
      <c r="L15" s="26">
        <v>58</v>
      </c>
      <c r="M15" s="129"/>
    </row>
    <row r="16" spans="1:13" ht="45" customHeight="1">
      <c r="A16" s="14"/>
      <c r="B16" s="9"/>
      <c r="C16" s="9"/>
      <c r="D16" s="229" t="s">
        <v>170</v>
      </c>
      <c r="E16" s="230"/>
      <c r="F16" s="32"/>
      <c r="G16" s="4"/>
      <c r="H16" s="32"/>
      <c r="I16" s="4">
        <v>730</v>
      </c>
      <c r="J16" s="4">
        <f>I16+G16</f>
        <v>730</v>
      </c>
      <c r="K16" s="4">
        <v>119</v>
      </c>
      <c r="L16" s="26">
        <v>53</v>
      </c>
      <c r="M16" s="129"/>
    </row>
    <row r="17" spans="1:12" ht="15">
      <c r="A17" s="14"/>
      <c r="B17" s="9"/>
      <c r="C17" s="9"/>
      <c r="D17" s="231"/>
      <c r="E17" s="230"/>
      <c r="F17" s="32"/>
      <c r="G17" s="4"/>
      <c r="H17" s="32"/>
      <c r="I17" s="4"/>
      <c r="J17" s="4"/>
      <c r="K17" s="4"/>
      <c r="L17" s="26"/>
    </row>
    <row r="18" spans="1:12" ht="15">
      <c r="A18" s="14"/>
      <c r="B18" s="9"/>
      <c r="C18" s="9"/>
      <c r="D18" s="231"/>
      <c r="E18" s="230"/>
      <c r="F18" s="32"/>
      <c r="G18" s="4"/>
      <c r="H18" s="32"/>
      <c r="I18" s="4"/>
      <c r="J18" s="4"/>
      <c r="K18" s="4"/>
      <c r="L18" s="26"/>
    </row>
    <row r="19" spans="1:12" ht="15">
      <c r="A19" s="17"/>
      <c r="B19" s="11"/>
      <c r="C19" s="11"/>
      <c r="D19" s="232"/>
      <c r="E19" s="230"/>
      <c r="F19" s="66"/>
      <c r="G19" s="67"/>
      <c r="H19" s="66"/>
      <c r="I19" s="67"/>
      <c r="J19" s="67"/>
      <c r="K19" s="67"/>
      <c r="L19" s="68"/>
    </row>
    <row r="21" ht="15">
      <c r="A21" s="35" t="s">
        <v>67</v>
      </c>
    </row>
    <row r="22" ht="15">
      <c r="A22" s="35" t="s">
        <v>68</v>
      </c>
    </row>
  </sheetData>
  <sheetProtection/>
  <mergeCells count="19">
    <mergeCell ref="D14:E1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4:E4"/>
    <mergeCell ref="D5:E5"/>
    <mergeCell ref="D6:E6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0">
      <selection activeCell="O5" sqref="O5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57" t="s">
        <v>69</v>
      </c>
      <c r="B1" s="258"/>
      <c r="C1" s="258"/>
      <c r="D1" s="258"/>
      <c r="E1" s="233" t="s">
        <v>70</v>
      </c>
      <c r="F1" s="234"/>
      <c r="G1" s="234"/>
      <c r="H1" s="234"/>
      <c r="I1" s="234"/>
      <c r="J1" s="234"/>
      <c r="K1" s="234"/>
      <c r="L1" s="235"/>
    </row>
    <row r="2" spans="1:12" ht="21" customHeight="1" thickBot="1">
      <c r="A2" s="259"/>
      <c r="B2" s="260"/>
      <c r="C2" s="260"/>
      <c r="D2" s="260"/>
      <c r="E2" s="236" t="s">
        <v>71</v>
      </c>
      <c r="F2" s="237"/>
      <c r="G2" s="237"/>
      <c r="H2" s="237"/>
      <c r="I2" s="237"/>
      <c r="J2" s="237"/>
      <c r="K2" s="237"/>
      <c r="L2" s="238"/>
    </row>
    <row r="3" spans="1:12" ht="30" customHeight="1" thickBot="1">
      <c r="A3" s="54"/>
      <c r="B3" s="40"/>
      <c r="C3" s="40"/>
      <c r="D3" s="40"/>
      <c r="E3" s="126"/>
      <c r="F3" s="127"/>
      <c r="G3" s="127"/>
      <c r="H3" s="127"/>
      <c r="I3" s="127"/>
      <c r="J3" s="242" t="s">
        <v>171</v>
      </c>
      <c r="K3" s="243"/>
      <c r="L3" s="128"/>
    </row>
    <row r="4" spans="1:12" ht="21" customHeight="1" thickBot="1">
      <c r="A4" s="54"/>
      <c r="B4" s="40"/>
      <c r="C4" s="40"/>
      <c r="D4" s="40"/>
      <c r="E4" s="236" t="s">
        <v>72</v>
      </c>
      <c r="F4" s="237"/>
      <c r="G4" s="237"/>
      <c r="H4" s="237"/>
      <c r="I4" s="237"/>
      <c r="J4" s="237"/>
      <c r="K4" s="237"/>
      <c r="L4" s="238"/>
    </row>
    <row r="5" spans="1:12" ht="39.75" customHeight="1">
      <c r="A5" s="54"/>
      <c r="B5" s="40"/>
      <c r="C5" s="40"/>
      <c r="D5" s="40"/>
      <c r="E5" s="239"/>
      <c r="F5" s="240"/>
      <c r="G5" s="240"/>
      <c r="H5" s="240"/>
      <c r="I5" s="240"/>
      <c r="J5" s="240"/>
      <c r="K5" s="240"/>
      <c r="L5" s="241"/>
    </row>
    <row r="6" spans="1:12" ht="42" customHeight="1">
      <c r="A6" s="54"/>
      <c r="B6" s="40"/>
      <c r="C6" s="40"/>
      <c r="D6" s="40"/>
      <c r="E6" s="236" t="s">
        <v>73</v>
      </c>
      <c r="F6" s="237"/>
      <c r="G6" s="237"/>
      <c r="H6" s="237"/>
      <c r="I6" s="237"/>
      <c r="J6" s="237"/>
      <c r="K6" s="237"/>
      <c r="L6" s="238"/>
    </row>
    <row r="7" spans="1:12" ht="92.25" customHeight="1">
      <c r="A7" s="54"/>
      <c r="B7" s="40"/>
      <c r="C7" s="40"/>
      <c r="D7" s="40"/>
      <c r="E7" s="245" t="s">
        <v>172</v>
      </c>
      <c r="F7" s="237"/>
      <c r="G7" s="237"/>
      <c r="H7" s="237"/>
      <c r="I7" s="237"/>
      <c r="J7" s="237"/>
      <c r="K7" s="237"/>
      <c r="L7" s="238"/>
    </row>
    <row r="8" spans="1:12" ht="42" customHeight="1">
      <c r="A8" s="54"/>
      <c r="B8" s="40"/>
      <c r="C8" s="40"/>
      <c r="D8" s="40"/>
      <c r="E8" s="245" t="s">
        <v>174</v>
      </c>
      <c r="F8" s="237"/>
      <c r="G8" s="237"/>
      <c r="H8" s="237"/>
      <c r="I8" s="237"/>
      <c r="J8" s="237"/>
      <c r="K8" s="237"/>
      <c r="L8" s="238"/>
    </row>
    <row r="9" spans="1:12" ht="21" customHeight="1">
      <c r="A9" s="55"/>
      <c r="B9" s="41"/>
      <c r="C9" s="41"/>
      <c r="D9" s="41"/>
      <c r="E9" s="246" t="s">
        <v>74</v>
      </c>
      <c r="F9" s="247"/>
      <c r="G9" s="247"/>
      <c r="H9" s="247"/>
      <c r="I9" s="247"/>
      <c r="J9" s="247"/>
      <c r="K9" s="247"/>
      <c r="L9" s="248"/>
    </row>
    <row r="10" spans="1:12" ht="30" customHeight="1" thickBot="1">
      <c r="A10" s="55"/>
      <c r="B10" s="41"/>
      <c r="C10" s="41"/>
      <c r="D10" s="41"/>
      <c r="E10" s="252"/>
      <c r="F10" s="253"/>
      <c r="G10" s="253"/>
      <c r="H10" s="253"/>
      <c r="I10" s="253"/>
      <c r="J10" s="253"/>
      <c r="K10" s="253"/>
      <c r="L10" s="254"/>
    </row>
    <row r="11" spans="1:12" ht="21" customHeight="1" thickBot="1">
      <c r="A11" s="55"/>
      <c r="B11" s="41"/>
      <c r="C11" s="41"/>
      <c r="D11" s="41"/>
      <c r="E11" s="249" t="s">
        <v>150</v>
      </c>
      <c r="F11" s="250"/>
      <c r="G11" s="250"/>
      <c r="H11" s="250"/>
      <c r="I11" s="250"/>
      <c r="J11" s="250"/>
      <c r="K11" s="250"/>
      <c r="L11" s="251"/>
    </row>
    <row r="12" spans="1:12" ht="93.75" customHeight="1" thickBot="1">
      <c r="A12" s="54"/>
      <c r="B12" s="40"/>
      <c r="C12" s="40"/>
      <c r="D12" s="40"/>
      <c r="E12" s="255" t="s">
        <v>161</v>
      </c>
      <c r="F12" s="243"/>
      <c r="G12" s="243"/>
      <c r="H12" s="243"/>
      <c r="I12" s="243"/>
      <c r="J12" s="243"/>
      <c r="K12" s="243"/>
      <c r="L12" s="256"/>
    </row>
    <row r="13" spans="1:12" ht="71.25" customHeight="1">
      <c r="A13" s="54"/>
      <c r="B13" s="40"/>
      <c r="C13" s="40"/>
      <c r="D13" s="40"/>
      <c r="E13" s="261" t="s">
        <v>175</v>
      </c>
      <c r="F13" s="262"/>
      <c r="G13" s="262"/>
      <c r="H13" s="262"/>
      <c r="I13" s="262"/>
      <c r="J13" s="262"/>
      <c r="K13" s="262"/>
      <c r="L13" s="263"/>
    </row>
    <row r="14" spans="1:12" ht="36" customHeight="1">
      <c r="A14" s="54"/>
      <c r="B14" s="40"/>
      <c r="C14" s="40"/>
      <c r="D14" s="40"/>
      <c r="E14" s="264" t="s">
        <v>75</v>
      </c>
      <c r="F14" s="265"/>
      <c r="G14" s="265"/>
      <c r="H14" s="265"/>
      <c r="I14" s="265"/>
      <c r="J14" s="265"/>
      <c r="K14" s="265"/>
      <c r="L14" s="266"/>
    </row>
    <row r="15" spans="1:12" ht="36" customHeight="1">
      <c r="A15" s="56"/>
      <c r="B15" s="42"/>
      <c r="C15" s="42"/>
      <c r="D15" s="42"/>
      <c r="E15" s="267" t="s">
        <v>76</v>
      </c>
      <c r="F15" s="268"/>
      <c r="G15" s="268"/>
      <c r="H15" s="268"/>
      <c r="I15" s="268"/>
      <c r="J15" s="268"/>
      <c r="K15" s="268"/>
      <c r="L15" s="269"/>
    </row>
    <row r="16" spans="1:12" ht="15">
      <c r="A16" s="244" t="s">
        <v>77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</row>
    <row r="17" spans="1:12" ht="15">
      <c r="A17" s="244" t="s">
        <v>78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ht="15">
      <c r="A18" s="244" t="s">
        <v>79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 ht="15">
      <c r="A19" s="244" t="s">
        <v>80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ht="15">
      <c r="A20" s="244" t="s">
        <v>81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spans="1:12" ht="15">
      <c r="A21" s="244" t="s">
        <v>82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2" ht="15">
      <c r="A22" s="244" t="s">
        <v>83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 ht="15">
      <c r="A23" s="244" t="s">
        <v>84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</row>
    <row r="24" ht="15">
      <c r="A24" s="29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1:L11"/>
    <mergeCell ref="E10:L10"/>
    <mergeCell ref="E12:L12"/>
    <mergeCell ref="E1:L1"/>
    <mergeCell ref="E2:L2"/>
    <mergeCell ref="E4:L4"/>
    <mergeCell ref="E5:L5"/>
    <mergeCell ref="E6:L6"/>
    <mergeCell ref="J3:K3"/>
  </mergeCells>
  <printOptions/>
  <pageMargins left="0.75" right="0.75" top="1" bottom="1" header="0.5" footer="0.5"/>
  <pageSetup fitToHeight="1" fitToWidth="1" horizontalDpi="600" verticalDpi="600" orientation="landscape" paperSize="9" scale="6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2" width="10.7109375" style="0" customWidth="1"/>
  </cols>
  <sheetData>
    <row r="1" spans="1:12" ht="15">
      <c r="A1" s="257" t="s">
        <v>85</v>
      </c>
      <c r="B1" s="258"/>
      <c r="C1" s="270"/>
      <c r="D1" s="271" t="s">
        <v>70</v>
      </c>
      <c r="E1" s="271"/>
      <c r="F1" s="271"/>
      <c r="G1" s="271"/>
      <c r="H1" s="271"/>
      <c r="I1" s="271"/>
      <c r="J1" s="271"/>
      <c r="K1" s="271"/>
      <c r="L1" s="69"/>
    </row>
    <row r="2" spans="1:12" ht="15">
      <c r="A2" s="54"/>
      <c r="B2" s="40"/>
      <c r="C2" s="40"/>
      <c r="D2" s="272" t="s">
        <v>86</v>
      </c>
      <c r="E2" s="272"/>
      <c r="F2" s="272"/>
      <c r="G2" s="272"/>
      <c r="H2" s="43" t="s">
        <v>19</v>
      </c>
      <c r="I2" s="273" t="s">
        <v>87</v>
      </c>
      <c r="J2" s="273"/>
      <c r="K2" s="63"/>
      <c r="L2" s="37"/>
    </row>
    <row r="3" spans="1:12" ht="30" customHeight="1">
      <c r="A3" s="54"/>
      <c r="B3" s="40"/>
      <c r="C3" s="40"/>
      <c r="D3" s="274" t="s">
        <v>88</v>
      </c>
      <c r="E3" s="275"/>
      <c r="F3" s="275"/>
      <c r="G3" s="276"/>
      <c r="H3" s="76">
        <v>75</v>
      </c>
      <c r="I3" s="277"/>
      <c r="J3" s="277"/>
      <c r="K3" s="63" t="s">
        <v>19</v>
      </c>
      <c r="L3" s="39"/>
    </row>
    <row r="4" spans="1:12" ht="30" customHeight="1">
      <c r="A4" s="54"/>
      <c r="B4" s="40"/>
      <c r="C4" s="40"/>
      <c r="D4" s="278" t="s">
        <v>89</v>
      </c>
      <c r="E4" s="278"/>
      <c r="F4" s="278"/>
      <c r="G4" s="278"/>
      <c r="H4" s="76"/>
      <c r="I4" s="277"/>
      <c r="J4" s="277"/>
      <c r="K4" s="77" t="s">
        <v>19</v>
      </c>
      <c r="L4" s="39"/>
    </row>
    <row r="5" spans="1:12" ht="30" customHeight="1">
      <c r="A5" s="54"/>
      <c r="B5" s="40"/>
      <c r="C5" s="40"/>
      <c r="D5" s="278" t="s">
        <v>90</v>
      </c>
      <c r="E5" s="278"/>
      <c r="F5" s="278"/>
      <c r="G5" s="278"/>
      <c r="H5" s="44">
        <f>H4+H3</f>
        <v>75</v>
      </c>
      <c r="I5" s="277">
        <f>I4+I3</f>
        <v>0</v>
      </c>
      <c r="J5" s="277"/>
      <c r="K5" s="77" t="s">
        <v>91</v>
      </c>
      <c r="L5" s="39"/>
    </row>
    <row r="6" spans="1:12" ht="15">
      <c r="A6" s="54"/>
      <c r="B6" s="40"/>
      <c r="C6" s="40"/>
      <c r="D6" s="272" t="s">
        <v>92</v>
      </c>
      <c r="E6" s="272"/>
      <c r="F6" s="272"/>
      <c r="G6" s="272"/>
      <c r="H6" s="45" t="s">
        <v>93</v>
      </c>
      <c r="I6" s="41"/>
      <c r="J6" s="41"/>
      <c r="K6" s="40"/>
      <c r="L6" s="39"/>
    </row>
    <row r="7" spans="1:12" ht="15">
      <c r="A7" s="54"/>
      <c r="B7" s="40"/>
      <c r="C7" s="40"/>
      <c r="D7" s="279" t="s">
        <v>62</v>
      </c>
      <c r="E7" s="279"/>
      <c r="F7" s="279"/>
      <c r="G7" s="279"/>
      <c r="H7" s="45">
        <f>'pag. 3'!F9</f>
        <v>0</v>
      </c>
      <c r="I7" s="41"/>
      <c r="J7" s="41"/>
      <c r="K7" s="41"/>
      <c r="L7" s="39"/>
    </row>
    <row r="8" spans="1:12" ht="15">
      <c r="A8" s="54"/>
      <c r="B8" s="40"/>
      <c r="C8" s="40"/>
      <c r="D8" s="279" t="s">
        <v>63</v>
      </c>
      <c r="E8" s="279"/>
      <c r="F8" s="279"/>
      <c r="G8" s="279"/>
      <c r="H8" s="45">
        <f>'pag. 3'!F10</f>
        <v>6420</v>
      </c>
      <c r="I8" s="41"/>
      <c r="J8" s="41"/>
      <c r="K8" s="41"/>
      <c r="L8" s="39"/>
    </row>
    <row r="9" spans="1:12" ht="15">
      <c r="A9" s="54"/>
      <c r="B9" s="40"/>
      <c r="C9" s="40"/>
      <c r="D9" s="279" t="s">
        <v>64</v>
      </c>
      <c r="E9" s="279"/>
      <c r="F9" s="279"/>
      <c r="G9" s="279"/>
      <c r="H9" s="45">
        <f>'pag. 3'!F11</f>
        <v>0</v>
      </c>
      <c r="I9" s="41"/>
      <c r="J9" s="41"/>
      <c r="K9" s="41"/>
      <c r="L9" s="39"/>
    </row>
    <row r="10" spans="1:12" ht="15">
      <c r="A10" s="54"/>
      <c r="B10" s="40"/>
      <c r="C10" s="40"/>
      <c r="D10" s="280" t="s">
        <v>65</v>
      </c>
      <c r="E10" s="281"/>
      <c r="F10" s="281"/>
      <c r="G10" s="282"/>
      <c r="H10" s="45">
        <f>'pag. 3'!F12</f>
        <v>0</v>
      </c>
      <c r="I10" s="41"/>
      <c r="J10" s="41"/>
      <c r="K10" s="41"/>
      <c r="L10" s="39"/>
    </row>
    <row r="11" spans="1:12" ht="15">
      <c r="A11" s="54"/>
      <c r="B11" s="40"/>
      <c r="C11" s="40"/>
      <c r="D11" s="272" t="s">
        <v>94</v>
      </c>
      <c r="E11" s="272"/>
      <c r="F11" s="272"/>
      <c r="G11" s="272"/>
      <c r="H11" s="78"/>
      <c r="I11" s="47"/>
      <c r="J11" s="47"/>
      <c r="K11" s="79"/>
      <c r="L11" s="39"/>
    </row>
    <row r="12" spans="1:12" ht="30" customHeight="1">
      <c r="A12" s="54"/>
      <c r="B12" s="40"/>
      <c r="C12" s="40"/>
      <c r="D12" s="283" t="s">
        <v>95</v>
      </c>
      <c r="E12" s="265"/>
      <c r="F12" s="265"/>
      <c r="G12" s="265"/>
      <c r="H12" s="284" t="s">
        <v>152</v>
      </c>
      <c r="I12" s="285"/>
      <c r="J12" s="80" t="s">
        <v>96</v>
      </c>
      <c r="K12" s="81"/>
      <c r="L12" s="39"/>
    </row>
    <row r="13" spans="1:12" ht="30" customHeight="1">
      <c r="A13" s="54"/>
      <c r="B13" s="40"/>
      <c r="C13" s="40"/>
      <c r="D13" s="286" t="s">
        <v>97</v>
      </c>
      <c r="E13" s="287"/>
      <c r="F13" s="287"/>
      <c r="G13" s="287"/>
      <c r="H13" s="284" t="s">
        <v>152</v>
      </c>
      <c r="I13" s="285"/>
      <c r="J13" s="83" t="s">
        <v>98</v>
      </c>
      <c r="K13" s="82" t="s">
        <v>99</v>
      </c>
      <c r="L13" s="39"/>
    </row>
    <row r="14" spans="1:12" ht="30" customHeight="1">
      <c r="A14" s="54"/>
      <c r="B14" s="40"/>
      <c r="C14" s="40"/>
      <c r="D14" s="286" t="s">
        <v>100</v>
      </c>
      <c r="E14" s="287"/>
      <c r="F14" s="287"/>
      <c r="G14" s="287"/>
      <c r="H14" s="284" t="s">
        <v>152</v>
      </c>
      <c r="I14" s="285"/>
      <c r="J14" s="83" t="s">
        <v>98</v>
      </c>
      <c r="K14" s="82" t="s">
        <v>99</v>
      </c>
      <c r="L14" s="39"/>
    </row>
    <row r="15" spans="1:12" ht="15">
      <c r="A15" s="54"/>
      <c r="B15" s="40"/>
      <c r="C15" s="40"/>
      <c r="D15" s="297" t="s">
        <v>101</v>
      </c>
      <c r="E15" s="298"/>
      <c r="F15" s="298"/>
      <c r="G15" s="298"/>
      <c r="H15" s="299"/>
      <c r="I15" s="299"/>
      <c r="J15" s="299"/>
      <c r="K15" s="300"/>
      <c r="L15" s="39"/>
    </row>
    <row r="16" spans="1:12" ht="15">
      <c r="A16" s="54"/>
      <c r="B16" s="40"/>
      <c r="C16" s="40"/>
      <c r="D16" s="301"/>
      <c r="E16" s="302"/>
      <c r="F16" s="302"/>
      <c r="G16" s="302"/>
      <c r="H16" s="287"/>
      <c r="I16" s="287"/>
      <c r="J16" s="287"/>
      <c r="K16" s="303"/>
      <c r="L16" s="39"/>
    </row>
    <row r="17" spans="1:12" ht="15">
      <c r="A17" s="54"/>
      <c r="B17" s="40"/>
      <c r="C17" s="40"/>
      <c r="D17" s="294"/>
      <c r="E17" s="288" t="s">
        <v>102</v>
      </c>
      <c r="F17" s="289"/>
      <c r="G17" s="290"/>
      <c r="H17" s="291" t="s">
        <v>103</v>
      </c>
      <c r="I17" s="292"/>
      <c r="J17" s="293"/>
      <c r="K17" s="77"/>
      <c r="L17" s="39"/>
    </row>
    <row r="18" spans="1:12" ht="32.25" customHeight="1">
      <c r="A18" s="54"/>
      <c r="B18" s="40"/>
      <c r="C18" s="40"/>
      <c r="D18" s="295"/>
      <c r="E18" s="304" t="s">
        <v>173</v>
      </c>
      <c r="F18" s="305"/>
      <c r="G18" s="306"/>
      <c r="H18" s="304" t="s">
        <v>152</v>
      </c>
      <c r="I18" s="305"/>
      <c r="J18" s="306"/>
      <c r="K18" s="77" t="s">
        <v>58</v>
      </c>
      <c r="L18" s="39"/>
    </row>
    <row r="19" spans="1:12" ht="15">
      <c r="A19" s="54"/>
      <c r="B19" s="40"/>
      <c r="C19" s="40"/>
      <c r="D19" s="295"/>
      <c r="E19" s="307" t="s">
        <v>104</v>
      </c>
      <c r="F19" s="305"/>
      <c r="G19" s="306"/>
      <c r="H19" s="307"/>
      <c r="I19" s="305"/>
      <c r="J19" s="306"/>
      <c r="K19" s="77" t="s">
        <v>58</v>
      </c>
      <c r="L19" s="39"/>
    </row>
    <row r="20" spans="1:12" ht="15">
      <c r="A20" s="54"/>
      <c r="B20" s="40"/>
      <c r="C20" s="40"/>
      <c r="D20" s="296"/>
      <c r="E20" s="307" t="s">
        <v>105</v>
      </c>
      <c r="F20" s="305"/>
      <c r="G20" s="306"/>
      <c r="H20" s="307"/>
      <c r="I20" s="305"/>
      <c r="J20" s="306"/>
      <c r="K20" s="77" t="s">
        <v>58</v>
      </c>
      <c r="L20" s="39"/>
    </row>
    <row r="21" spans="1:12" ht="30" customHeight="1">
      <c r="A21" s="54"/>
      <c r="B21" s="40"/>
      <c r="C21" s="40"/>
      <c r="D21" s="43"/>
      <c r="E21" s="307"/>
      <c r="F21" s="305"/>
      <c r="G21" s="305"/>
      <c r="H21" s="305"/>
      <c r="I21" s="305"/>
      <c r="J21" s="306"/>
      <c r="K21" s="77"/>
      <c r="L21" s="39"/>
    </row>
    <row r="22" spans="1:12" ht="15" customHeight="1">
      <c r="A22" s="54"/>
      <c r="B22" s="40"/>
      <c r="C22" s="40"/>
      <c r="D22" s="272" t="s">
        <v>106</v>
      </c>
      <c r="E22" s="272"/>
      <c r="F22" s="272"/>
      <c r="G22" s="272"/>
      <c r="H22" s="84"/>
      <c r="I22" s="49"/>
      <c r="J22" s="49"/>
      <c r="K22" s="50"/>
      <c r="L22" s="39"/>
    </row>
    <row r="23" spans="1:12" ht="36" customHeight="1">
      <c r="A23" s="54"/>
      <c r="B23" s="40"/>
      <c r="C23" s="40"/>
      <c r="D23" s="308" t="s">
        <v>107</v>
      </c>
      <c r="E23" s="309"/>
      <c r="F23" s="309"/>
      <c r="G23" s="309"/>
      <c r="H23" s="310" t="s">
        <v>151</v>
      </c>
      <c r="I23" s="311"/>
      <c r="J23" s="311"/>
      <c r="K23" s="312"/>
      <c r="L23" s="51"/>
    </row>
    <row r="24" spans="1:12" ht="17.25" customHeight="1">
      <c r="A24" s="54"/>
      <c r="B24" s="40"/>
      <c r="C24" s="40"/>
      <c r="D24" s="313" t="s">
        <v>108</v>
      </c>
      <c r="E24" s="314"/>
      <c r="F24" s="314"/>
      <c r="G24" s="315"/>
      <c r="H24" s="85">
        <v>18980</v>
      </c>
      <c r="I24" s="86" t="s">
        <v>109</v>
      </c>
      <c r="J24" s="38"/>
      <c r="K24" s="87"/>
      <c r="L24" s="51"/>
    </row>
    <row r="25" spans="1:12" ht="18" customHeight="1">
      <c r="A25" s="54"/>
      <c r="B25" s="40"/>
      <c r="C25" s="40"/>
      <c r="D25" s="316" t="s">
        <v>110</v>
      </c>
      <c r="E25" s="317"/>
      <c r="F25" s="317"/>
      <c r="G25" s="318"/>
      <c r="H25" s="88">
        <v>18980</v>
      </c>
      <c r="I25" s="89" t="s">
        <v>109</v>
      </c>
      <c r="J25" s="38"/>
      <c r="K25" s="87"/>
      <c r="L25" s="39"/>
    </row>
    <row r="26" spans="1:12" ht="18" customHeight="1">
      <c r="A26" s="54"/>
      <c r="B26" s="40"/>
      <c r="C26" s="40"/>
      <c r="D26" s="316" t="s">
        <v>111</v>
      </c>
      <c r="E26" s="317"/>
      <c r="F26" s="317"/>
      <c r="G26" s="318"/>
      <c r="H26" s="88">
        <v>17469</v>
      </c>
      <c r="I26" s="89" t="s">
        <v>109</v>
      </c>
      <c r="J26" s="38"/>
      <c r="K26" s="87"/>
      <c r="L26" s="39"/>
    </row>
    <row r="27" spans="1:16" ht="18" customHeight="1">
      <c r="A27" s="54"/>
      <c r="B27" s="40"/>
      <c r="C27" s="40"/>
      <c r="D27" s="316" t="s">
        <v>112</v>
      </c>
      <c r="E27" s="317"/>
      <c r="F27" s="317"/>
      <c r="G27" s="318"/>
      <c r="H27" s="88">
        <v>1511</v>
      </c>
      <c r="I27" s="89" t="s">
        <v>109</v>
      </c>
      <c r="J27" s="38"/>
      <c r="K27" s="87"/>
      <c r="L27" s="39"/>
      <c r="N27" s="116"/>
      <c r="P27" s="115"/>
    </row>
    <row r="28" spans="1:16" ht="18" customHeight="1">
      <c r="A28" s="54"/>
      <c r="B28" s="40"/>
      <c r="C28" s="40"/>
      <c r="D28" s="326" t="s">
        <v>113</v>
      </c>
      <c r="E28" s="327"/>
      <c r="F28" s="327"/>
      <c r="G28" s="328"/>
      <c r="H28" s="90"/>
      <c r="I28" s="91" t="s">
        <v>109</v>
      </c>
      <c r="J28" s="52"/>
      <c r="K28" s="92"/>
      <c r="L28" s="39"/>
      <c r="N28" s="116"/>
      <c r="P28" s="115"/>
    </row>
    <row r="29" spans="1:16" ht="15">
      <c r="A29" s="54"/>
      <c r="B29" s="40"/>
      <c r="C29" s="40"/>
      <c r="D29" s="329" t="s">
        <v>114</v>
      </c>
      <c r="E29" s="330"/>
      <c r="F29" s="330"/>
      <c r="G29" s="330"/>
      <c r="H29" s="93"/>
      <c r="I29" s="49"/>
      <c r="J29" s="49"/>
      <c r="K29" s="50"/>
      <c r="L29" s="39"/>
      <c r="N29" s="116"/>
      <c r="P29" s="115"/>
    </row>
    <row r="30" spans="1:16" ht="15">
      <c r="A30" s="54"/>
      <c r="B30" s="40"/>
      <c r="C30" s="40"/>
      <c r="D30" s="319" t="s">
        <v>115</v>
      </c>
      <c r="E30" s="320"/>
      <c r="F30" s="320"/>
      <c r="G30" s="320"/>
      <c r="H30" s="320">
        <v>12</v>
      </c>
      <c r="I30" s="320"/>
      <c r="J30" s="320"/>
      <c r="K30" s="331"/>
      <c r="L30" s="39"/>
      <c r="N30" s="116"/>
      <c r="P30" s="115"/>
    </row>
    <row r="31" spans="1:14" ht="15">
      <c r="A31" s="54"/>
      <c r="B31" s="40"/>
      <c r="C31" s="40"/>
      <c r="D31" s="319" t="s">
        <v>116</v>
      </c>
      <c r="E31" s="320"/>
      <c r="F31" s="320"/>
      <c r="G31" s="320"/>
      <c r="H31" s="332" t="s">
        <v>152</v>
      </c>
      <c r="I31" s="321"/>
      <c r="J31" s="321"/>
      <c r="K31" s="322"/>
      <c r="L31" s="39"/>
      <c r="N31" s="116"/>
    </row>
    <row r="32" spans="1:14" ht="15">
      <c r="A32" s="54"/>
      <c r="B32" s="40"/>
      <c r="C32" s="40"/>
      <c r="D32" s="319" t="s">
        <v>117</v>
      </c>
      <c r="E32" s="320"/>
      <c r="F32" s="320"/>
      <c r="G32" s="320"/>
      <c r="H32" s="321"/>
      <c r="I32" s="321"/>
      <c r="J32" s="321"/>
      <c r="K32" s="322"/>
      <c r="L32" s="39"/>
      <c r="N32" s="116"/>
    </row>
    <row r="33" spans="1:14" ht="15.75" thickBot="1">
      <c r="A33" s="56"/>
      <c r="B33" s="42"/>
      <c r="C33" s="42"/>
      <c r="D33" s="323" t="s">
        <v>118</v>
      </c>
      <c r="E33" s="324"/>
      <c r="F33" s="324"/>
      <c r="G33" s="324"/>
      <c r="H33" s="324">
        <v>60</v>
      </c>
      <c r="I33" s="324"/>
      <c r="J33" s="324"/>
      <c r="K33" s="325"/>
      <c r="L33" s="53"/>
      <c r="N33" s="116"/>
    </row>
    <row r="34" spans="1:14" ht="15">
      <c r="A34" s="35" t="s">
        <v>119</v>
      </c>
      <c r="N34" s="1"/>
    </row>
    <row r="35" ht="15">
      <c r="A35" s="35" t="s">
        <v>120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fitToHeight="1" fitToWidth="1" horizontalDpi="600" verticalDpi="600" orientation="landscape" paperSize="9" scale="8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3">
      <selection activeCell="J18" sqref="J18:L20"/>
    </sheetView>
  </sheetViews>
  <sheetFormatPr defaultColWidth="9.140625" defaultRowHeight="15"/>
  <cols>
    <col min="1" max="12" width="10.8515625" style="0" customWidth="1"/>
  </cols>
  <sheetData>
    <row r="1" spans="1:12" ht="15">
      <c r="A1" s="18"/>
      <c r="B1" s="19"/>
      <c r="C1" s="19"/>
      <c r="D1" s="13"/>
      <c r="E1" s="13"/>
      <c r="F1" s="13"/>
      <c r="G1" s="13"/>
      <c r="H1" s="13"/>
      <c r="I1" s="13"/>
      <c r="J1" s="13"/>
      <c r="K1" s="22"/>
      <c r="L1" s="30"/>
    </row>
    <row r="2" spans="1:12" ht="18" customHeight="1">
      <c r="A2" s="333" t="s">
        <v>121</v>
      </c>
      <c r="B2" s="334"/>
      <c r="C2" s="335"/>
      <c r="D2" s="291" t="s">
        <v>70</v>
      </c>
      <c r="E2" s="292"/>
      <c r="F2" s="292"/>
      <c r="G2" s="292"/>
      <c r="H2" s="292"/>
      <c r="I2" s="293"/>
      <c r="J2" s="94"/>
      <c r="K2" s="95"/>
      <c r="L2" s="37"/>
    </row>
    <row r="3" spans="1:12" ht="15">
      <c r="A3" s="20"/>
      <c r="B3" s="21"/>
      <c r="C3" s="21"/>
      <c r="D3" s="283" t="s">
        <v>122</v>
      </c>
      <c r="E3" s="265"/>
      <c r="F3" s="265"/>
      <c r="G3" s="265"/>
      <c r="H3" s="336"/>
      <c r="I3" s="337"/>
      <c r="J3" s="48">
        <v>1789000</v>
      </c>
      <c r="K3" s="96" t="s">
        <v>160</v>
      </c>
      <c r="L3" s="61"/>
    </row>
    <row r="4" spans="1:12" ht="18" customHeight="1">
      <c r="A4" s="14"/>
      <c r="B4" s="9"/>
      <c r="C4" s="9"/>
      <c r="D4" s="283" t="s">
        <v>123</v>
      </c>
      <c r="E4" s="265"/>
      <c r="F4" s="265"/>
      <c r="G4" s="265"/>
      <c r="H4" s="336"/>
      <c r="I4" s="337"/>
      <c r="J4" s="48"/>
      <c r="K4" s="96"/>
      <c r="L4" s="61"/>
    </row>
    <row r="5" spans="1:12" ht="18" customHeight="1">
      <c r="A5" s="14"/>
      <c r="B5" s="9"/>
      <c r="C5" s="9"/>
      <c r="D5" s="338" t="s">
        <v>176</v>
      </c>
      <c r="E5" s="265"/>
      <c r="F5" s="265"/>
      <c r="G5" s="265"/>
      <c r="H5" s="336"/>
      <c r="I5" s="337"/>
      <c r="J5" s="94"/>
      <c r="K5" s="96" t="s">
        <v>96</v>
      </c>
      <c r="L5" s="10"/>
    </row>
    <row r="6" spans="1:12" ht="18" customHeight="1">
      <c r="A6" s="14"/>
      <c r="B6" s="9"/>
      <c r="C6" s="9"/>
      <c r="D6" s="338" t="s">
        <v>178</v>
      </c>
      <c r="E6" s="265"/>
      <c r="F6" s="265"/>
      <c r="G6" s="265"/>
      <c r="H6" s="336"/>
      <c r="I6" s="337"/>
      <c r="J6" s="94">
        <v>14500</v>
      </c>
      <c r="K6" s="96" t="s">
        <v>96</v>
      </c>
      <c r="L6" s="10"/>
    </row>
    <row r="7" spans="1:12" ht="18" customHeight="1">
      <c r="A7" s="14"/>
      <c r="B7" s="9"/>
      <c r="C7" s="9"/>
      <c r="D7" s="338" t="s">
        <v>179</v>
      </c>
      <c r="E7" s="265"/>
      <c r="F7" s="265"/>
      <c r="G7" s="265"/>
      <c r="H7" s="336"/>
      <c r="I7" s="337"/>
      <c r="J7" s="94"/>
      <c r="K7" s="96" t="s">
        <v>96</v>
      </c>
      <c r="L7" s="10"/>
    </row>
    <row r="8" spans="1:12" ht="18" customHeight="1">
      <c r="A8" s="14"/>
      <c r="B8" s="9"/>
      <c r="C8" s="9"/>
      <c r="D8" s="338" t="s">
        <v>156</v>
      </c>
      <c r="E8" s="265"/>
      <c r="F8" s="265"/>
      <c r="G8" s="265"/>
      <c r="H8" s="336"/>
      <c r="I8" s="337"/>
      <c r="J8" s="94"/>
      <c r="K8" s="96" t="s">
        <v>96</v>
      </c>
      <c r="L8" s="10"/>
    </row>
    <row r="9" spans="1:12" ht="18" customHeight="1">
      <c r="A9" s="14"/>
      <c r="B9" s="9"/>
      <c r="C9" s="9"/>
      <c r="D9" s="283" t="s">
        <v>124</v>
      </c>
      <c r="E9" s="265"/>
      <c r="F9" s="265"/>
      <c r="G9" s="265"/>
      <c r="H9" s="336"/>
      <c r="I9" s="337"/>
      <c r="J9" s="94">
        <v>160000</v>
      </c>
      <c r="K9" s="96" t="s">
        <v>96</v>
      </c>
      <c r="L9" s="10"/>
    </row>
    <row r="10" spans="1:12" ht="18" customHeight="1">
      <c r="A10" s="14"/>
      <c r="B10" s="9"/>
      <c r="C10" s="9"/>
      <c r="D10" s="338" t="s">
        <v>177</v>
      </c>
      <c r="E10" s="265"/>
      <c r="F10" s="265"/>
      <c r="G10" s="265"/>
      <c r="H10" s="336"/>
      <c r="I10" s="337"/>
      <c r="J10" s="94">
        <v>2760</v>
      </c>
      <c r="K10" s="96" t="s">
        <v>96</v>
      </c>
      <c r="L10" s="10"/>
    </row>
    <row r="11" spans="1:12" ht="18" customHeight="1">
      <c r="A11" s="14"/>
      <c r="B11" s="9"/>
      <c r="C11" s="9"/>
      <c r="D11" s="283" t="s">
        <v>125</v>
      </c>
      <c r="E11" s="265"/>
      <c r="F11" s="265"/>
      <c r="G11" s="265"/>
      <c r="H11" s="336"/>
      <c r="I11" s="337"/>
      <c r="J11" s="94">
        <v>0</v>
      </c>
      <c r="K11" s="96" t="s">
        <v>96</v>
      </c>
      <c r="L11" s="61"/>
    </row>
    <row r="12" spans="1:12" ht="18" customHeight="1">
      <c r="A12" s="14"/>
      <c r="B12" s="9"/>
      <c r="C12" s="9"/>
      <c r="D12" s="283" t="s">
        <v>126</v>
      </c>
      <c r="E12" s="265"/>
      <c r="F12" s="265"/>
      <c r="G12" s="265"/>
      <c r="H12" s="336"/>
      <c r="I12" s="337"/>
      <c r="J12" s="94">
        <v>0</v>
      </c>
      <c r="K12" s="96" t="s">
        <v>96</v>
      </c>
      <c r="L12" s="61"/>
    </row>
    <row r="13" spans="1:12" ht="18" customHeight="1">
      <c r="A13" s="14"/>
      <c r="B13" s="9"/>
      <c r="C13" s="9"/>
      <c r="D13" s="283" t="s">
        <v>127</v>
      </c>
      <c r="E13" s="265"/>
      <c r="F13" s="265"/>
      <c r="G13" s="265"/>
      <c r="H13" s="336"/>
      <c r="I13" s="337"/>
      <c r="J13" s="94">
        <v>20000</v>
      </c>
      <c r="K13" s="96" t="s">
        <v>96</v>
      </c>
      <c r="L13" s="61"/>
    </row>
    <row r="14" spans="1:12" ht="18" customHeight="1">
      <c r="A14" s="14"/>
      <c r="B14" s="9"/>
      <c r="C14" s="9"/>
      <c r="D14" s="283" t="s">
        <v>128</v>
      </c>
      <c r="E14" s="265"/>
      <c r="F14" s="265"/>
      <c r="G14" s="265"/>
      <c r="H14" s="336"/>
      <c r="I14" s="337"/>
      <c r="J14" s="94">
        <v>375000</v>
      </c>
      <c r="K14" s="96" t="s">
        <v>129</v>
      </c>
      <c r="L14" s="61"/>
    </row>
    <row r="15" spans="1:12" ht="15.75" customHeight="1">
      <c r="A15" s="17"/>
      <c r="B15" s="11"/>
      <c r="C15" s="11"/>
      <c r="D15" s="374" t="s">
        <v>130</v>
      </c>
      <c r="E15" s="207"/>
      <c r="F15" s="207"/>
      <c r="G15" s="207"/>
      <c r="H15" s="375"/>
      <c r="I15" s="376"/>
      <c r="J15" s="97">
        <v>8</v>
      </c>
      <c r="K15" s="98" t="s">
        <v>131</v>
      </c>
      <c r="L15" s="62"/>
    </row>
    <row r="16" spans="1:12" ht="18" customHeight="1">
      <c r="A16" s="9"/>
      <c r="B16" s="9"/>
      <c r="C16" s="9"/>
      <c r="D16" s="64"/>
      <c r="E16" s="64"/>
      <c r="F16" s="64"/>
      <c r="G16" s="64"/>
      <c r="H16" s="65"/>
      <c r="I16" s="65"/>
      <c r="J16" s="1"/>
      <c r="K16" s="46"/>
      <c r="L16" s="36"/>
    </row>
    <row r="17" spans="1:14" ht="27" customHeight="1">
      <c r="A17" s="339" t="s">
        <v>132</v>
      </c>
      <c r="B17" s="340"/>
      <c r="C17" s="340"/>
      <c r="D17" s="341" t="s">
        <v>70</v>
      </c>
      <c r="E17" s="342"/>
      <c r="F17" s="342"/>
      <c r="G17" s="342"/>
      <c r="H17" s="342"/>
      <c r="I17" s="343"/>
      <c r="J17" s="344"/>
      <c r="K17" s="345"/>
      <c r="L17" s="346"/>
      <c r="M17" s="71"/>
      <c r="N17" s="1"/>
    </row>
    <row r="18" spans="1:14" ht="27" customHeight="1">
      <c r="A18" s="14"/>
      <c r="B18" s="9"/>
      <c r="C18" s="72"/>
      <c r="D18" s="347" t="s">
        <v>133</v>
      </c>
      <c r="E18" s="348"/>
      <c r="F18" s="348"/>
      <c r="G18" s="348"/>
      <c r="H18" s="348"/>
      <c r="I18" s="349"/>
      <c r="J18" s="356" t="s">
        <v>180</v>
      </c>
      <c r="K18" s="357"/>
      <c r="L18" s="358"/>
      <c r="M18" s="33"/>
      <c r="N18" s="1"/>
    </row>
    <row r="19" spans="1:14" ht="27" customHeight="1">
      <c r="A19" s="14"/>
      <c r="B19" s="9"/>
      <c r="C19" s="72"/>
      <c r="D19" s="350"/>
      <c r="E19" s="351"/>
      <c r="F19" s="351"/>
      <c r="G19" s="351"/>
      <c r="H19" s="351"/>
      <c r="I19" s="352"/>
      <c r="J19" s="356"/>
      <c r="K19" s="357"/>
      <c r="L19" s="358"/>
      <c r="M19" s="33"/>
      <c r="N19" s="1"/>
    </row>
    <row r="20" spans="1:14" ht="27" customHeight="1">
      <c r="A20" s="14"/>
      <c r="B20" s="9"/>
      <c r="C20" s="72"/>
      <c r="D20" s="353"/>
      <c r="E20" s="354"/>
      <c r="F20" s="354"/>
      <c r="G20" s="354"/>
      <c r="H20" s="354"/>
      <c r="I20" s="355"/>
      <c r="J20" s="359"/>
      <c r="K20" s="360"/>
      <c r="L20" s="361"/>
      <c r="M20" s="33"/>
      <c r="N20" s="1"/>
    </row>
    <row r="21" spans="1:14" ht="27" customHeight="1">
      <c r="A21" s="14"/>
      <c r="B21" s="9"/>
      <c r="C21" s="72"/>
      <c r="D21" s="347" t="s">
        <v>134</v>
      </c>
      <c r="E21" s="348"/>
      <c r="F21" s="348"/>
      <c r="G21" s="348"/>
      <c r="H21" s="348"/>
      <c r="I21" s="349"/>
      <c r="J21" s="365" t="s">
        <v>181</v>
      </c>
      <c r="K21" s="366"/>
      <c r="L21" s="367"/>
      <c r="M21" s="70"/>
      <c r="N21" s="1"/>
    </row>
    <row r="22" spans="1:14" ht="27" customHeight="1">
      <c r="A22" s="14"/>
      <c r="B22" s="9"/>
      <c r="C22" s="72"/>
      <c r="D22" s="350"/>
      <c r="E22" s="351"/>
      <c r="F22" s="351"/>
      <c r="G22" s="351"/>
      <c r="H22" s="351"/>
      <c r="I22" s="352"/>
      <c r="J22" s="368"/>
      <c r="K22" s="369"/>
      <c r="L22" s="370"/>
      <c r="M22" s="70"/>
      <c r="N22" s="1"/>
    </row>
    <row r="23" spans="1:14" ht="27" customHeight="1">
      <c r="A23" s="17"/>
      <c r="B23" s="11"/>
      <c r="C23" s="73"/>
      <c r="D23" s="362"/>
      <c r="E23" s="363"/>
      <c r="F23" s="363"/>
      <c r="G23" s="363"/>
      <c r="H23" s="363"/>
      <c r="I23" s="364"/>
      <c r="J23" s="371"/>
      <c r="K23" s="372"/>
      <c r="L23" s="373"/>
      <c r="M23" s="70"/>
      <c r="N23" s="1"/>
    </row>
    <row r="24" ht="15">
      <c r="A24" s="35" t="s">
        <v>135</v>
      </c>
    </row>
    <row r="25" ht="15">
      <c r="A25" s="9" t="s">
        <v>136</v>
      </c>
    </row>
    <row r="26" ht="15">
      <c r="A26" s="35" t="s">
        <v>137</v>
      </c>
    </row>
    <row r="27" ht="15">
      <c r="A27" s="35" t="s">
        <v>138</v>
      </c>
    </row>
  </sheetData>
  <sheetProtection/>
  <mergeCells count="22">
    <mergeCell ref="D18:I20"/>
    <mergeCell ref="J18:L20"/>
    <mergeCell ref="D21:I23"/>
    <mergeCell ref="J21:L23"/>
    <mergeCell ref="D13:I13"/>
    <mergeCell ref="D14:I14"/>
    <mergeCell ref="D15:I15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A2:C2"/>
    <mergeCell ref="D2:I2"/>
    <mergeCell ref="D3:I3"/>
    <mergeCell ref="D4:I4"/>
    <mergeCell ref="D5:I5"/>
    <mergeCell ref="D6:I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1">
      <selection activeCell="D11" sqref="D11:L12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57" t="s">
        <v>139</v>
      </c>
      <c r="B2" s="257"/>
      <c r="C2" s="270"/>
      <c r="D2" s="342" t="s">
        <v>140</v>
      </c>
      <c r="E2" s="342"/>
      <c r="F2" s="342"/>
      <c r="G2" s="342"/>
      <c r="H2" s="342"/>
      <c r="I2" s="342"/>
      <c r="J2" s="342"/>
      <c r="K2" s="342"/>
      <c r="L2" s="385"/>
    </row>
    <row r="3" spans="1:12" ht="15">
      <c r="A3" s="257"/>
      <c r="B3" s="257"/>
      <c r="C3" s="386"/>
      <c r="D3" s="377" t="s">
        <v>153</v>
      </c>
      <c r="E3" s="378"/>
      <c r="F3" s="378"/>
      <c r="G3" s="378"/>
      <c r="H3" s="378"/>
      <c r="I3" s="378"/>
      <c r="J3" s="378"/>
      <c r="K3" s="378"/>
      <c r="L3" s="379"/>
    </row>
    <row r="4" spans="1:12" ht="15">
      <c r="A4" s="14"/>
      <c r="B4" s="9"/>
      <c r="C4" s="74"/>
      <c r="D4" s="380"/>
      <c r="E4" s="381"/>
      <c r="F4" s="381"/>
      <c r="G4" s="381"/>
      <c r="H4" s="381"/>
      <c r="I4" s="381"/>
      <c r="J4" s="381"/>
      <c r="K4" s="381"/>
      <c r="L4" s="382"/>
    </row>
    <row r="5" spans="1:12" ht="15">
      <c r="A5" s="14"/>
      <c r="B5" s="9"/>
      <c r="C5" s="74"/>
      <c r="D5" s="380" t="s">
        <v>154</v>
      </c>
      <c r="E5" s="381"/>
      <c r="F5" s="381"/>
      <c r="G5" s="381"/>
      <c r="H5" s="381"/>
      <c r="I5" s="381"/>
      <c r="J5" s="381"/>
      <c r="K5" s="381"/>
      <c r="L5" s="382"/>
    </row>
    <row r="6" spans="1:12" ht="15">
      <c r="A6" s="14"/>
      <c r="B6" s="9"/>
      <c r="C6" s="74"/>
      <c r="D6" s="380"/>
      <c r="E6" s="381"/>
      <c r="F6" s="381"/>
      <c r="G6" s="381"/>
      <c r="H6" s="381"/>
      <c r="I6" s="381"/>
      <c r="J6" s="381"/>
      <c r="K6" s="381"/>
      <c r="L6" s="382"/>
    </row>
    <row r="7" spans="1:12" ht="15">
      <c r="A7" s="14"/>
      <c r="B7" s="9"/>
      <c r="C7" s="74"/>
      <c r="D7" s="380" t="s">
        <v>155</v>
      </c>
      <c r="E7" s="381"/>
      <c r="F7" s="381"/>
      <c r="G7" s="381"/>
      <c r="H7" s="381"/>
      <c r="I7" s="381"/>
      <c r="J7" s="381"/>
      <c r="K7" s="381"/>
      <c r="L7" s="382"/>
    </row>
    <row r="8" spans="1:12" ht="15">
      <c r="A8" s="14"/>
      <c r="B8" s="9"/>
      <c r="C8" s="74"/>
      <c r="D8" s="380"/>
      <c r="E8" s="381"/>
      <c r="F8" s="381"/>
      <c r="G8" s="381"/>
      <c r="H8" s="381"/>
      <c r="I8" s="381"/>
      <c r="J8" s="381"/>
      <c r="K8" s="381"/>
      <c r="L8" s="382"/>
    </row>
    <row r="9" spans="1:12" ht="15">
      <c r="A9" s="17"/>
      <c r="B9" s="11"/>
      <c r="C9" s="75"/>
      <c r="D9" s="117"/>
      <c r="E9" s="118"/>
      <c r="F9" s="118"/>
      <c r="G9" s="118"/>
      <c r="H9" s="118"/>
      <c r="I9" s="118"/>
      <c r="J9" s="118"/>
      <c r="K9" s="118"/>
      <c r="L9" s="119"/>
    </row>
    <row r="10" spans="1:12" ht="15" customHeight="1">
      <c r="A10" s="257" t="s">
        <v>141</v>
      </c>
      <c r="B10" s="257"/>
      <c r="C10" s="270"/>
      <c r="D10" s="341" t="s">
        <v>142</v>
      </c>
      <c r="E10" s="342"/>
      <c r="F10" s="342"/>
      <c r="G10" s="342"/>
      <c r="H10" s="342"/>
      <c r="I10" s="342"/>
      <c r="J10" s="342"/>
      <c r="K10" s="342"/>
      <c r="L10" s="385"/>
    </row>
    <row r="11" spans="1:12" ht="15">
      <c r="A11" s="257"/>
      <c r="B11" s="257"/>
      <c r="C11" s="387"/>
      <c r="D11" s="380" t="s">
        <v>157</v>
      </c>
      <c r="E11" s="381"/>
      <c r="F11" s="381"/>
      <c r="G11" s="381"/>
      <c r="H11" s="381"/>
      <c r="I11" s="381"/>
      <c r="J11" s="381"/>
      <c r="K11" s="381"/>
      <c r="L11" s="382"/>
    </row>
    <row r="12" spans="1:12" ht="29.25" customHeight="1">
      <c r="A12" s="14"/>
      <c r="B12" s="9"/>
      <c r="C12" s="74"/>
      <c r="D12" s="380"/>
      <c r="E12" s="381"/>
      <c r="F12" s="381"/>
      <c r="G12" s="381"/>
      <c r="H12" s="381"/>
      <c r="I12" s="381"/>
      <c r="J12" s="381"/>
      <c r="K12" s="381"/>
      <c r="L12" s="382"/>
    </row>
    <row r="13" spans="1:12" ht="15">
      <c r="A13" s="14"/>
      <c r="B13" s="9"/>
      <c r="C13" s="74"/>
      <c r="D13" s="377" t="s">
        <v>182</v>
      </c>
      <c r="E13" s="378"/>
      <c r="F13" s="378"/>
      <c r="G13" s="378"/>
      <c r="H13" s="378"/>
      <c r="I13" s="378"/>
      <c r="J13" s="378"/>
      <c r="K13" s="378"/>
      <c r="L13" s="379"/>
    </row>
    <row r="14" spans="1:12" ht="15">
      <c r="A14" s="20"/>
      <c r="B14" s="21"/>
      <c r="C14" s="74"/>
      <c r="D14" s="380"/>
      <c r="E14" s="381"/>
      <c r="F14" s="381"/>
      <c r="G14" s="381"/>
      <c r="H14" s="381"/>
      <c r="I14" s="381"/>
      <c r="J14" s="381"/>
      <c r="K14" s="381"/>
      <c r="L14" s="382"/>
    </row>
    <row r="15" spans="1:12" ht="33" customHeight="1">
      <c r="A15" s="20"/>
      <c r="B15" s="21"/>
      <c r="C15" s="74"/>
      <c r="D15" s="380" t="s">
        <v>183</v>
      </c>
      <c r="E15" s="381"/>
      <c r="F15" s="381"/>
      <c r="G15" s="381"/>
      <c r="H15" s="381"/>
      <c r="I15" s="381"/>
      <c r="J15" s="381"/>
      <c r="K15" s="381"/>
      <c r="L15" s="382"/>
    </row>
    <row r="16" spans="1:12" ht="14.25" customHeight="1">
      <c r="A16" s="20"/>
      <c r="B16" s="21"/>
      <c r="C16" s="74"/>
      <c r="D16" s="380" t="s">
        <v>159</v>
      </c>
      <c r="E16" s="381"/>
      <c r="F16" s="381"/>
      <c r="G16" s="381"/>
      <c r="H16" s="381"/>
      <c r="I16" s="381"/>
      <c r="J16" s="381"/>
      <c r="K16" s="381"/>
      <c r="L16" s="382"/>
    </row>
    <row r="17" spans="1:12" ht="22.5" customHeight="1">
      <c r="A17" s="20"/>
      <c r="B17" s="21"/>
      <c r="C17" s="74"/>
      <c r="D17" s="380" t="s">
        <v>184</v>
      </c>
      <c r="E17" s="381"/>
      <c r="F17" s="381"/>
      <c r="G17" s="381"/>
      <c r="H17" s="381"/>
      <c r="I17" s="381"/>
      <c r="J17" s="381"/>
      <c r="K17" s="381"/>
      <c r="L17" s="382"/>
    </row>
    <row r="18" spans="1:12" ht="15">
      <c r="A18" s="14"/>
      <c r="B18" s="9"/>
      <c r="C18" s="74"/>
      <c r="D18" s="380"/>
      <c r="E18" s="381"/>
      <c r="F18" s="381"/>
      <c r="G18" s="381"/>
      <c r="H18" s="381"/>
      <c r="I18" s="381"/>
      <c r="J18" s="381"/>
      <c r="K18" s="381"/>
      <c r="L18" s="382"/>
    </row>
    <row r="19" spans="1:12" ht="15">
      <c r="A19" s="14"/>
      <c r="B19" s="9"/>
      <c r="C19" s="74"/>
      <c r="D19" s="391" t="s">
        <v>158</v>
      </c>
      <c r="E19" s="392"/>
      <c r="F19" s="392"/>
      <c r="G19" s="392"/>
      <c r="H19" s="392"/>
      <c r="I19" s="392"/>
      <c r="J19" s="392"/>
      <c r="K19" s="392"/>
      <c r="L19" s="393"/>
    </row>
    <row r="20" spans="1:12" ht="32.25" customHeight="1" thickBot="1">
      <c r="A20" s="17"/>
      <c r="B20" s="11"/>
      <c r="C20" s="75"/>
      <c r="D20" s="388" t="str">
        <f>"- installazione di cartelli segnaletici"</f>
        <v>- installazione di cartelli segnaletici</v>
      </c>
      <c r="E20" s="389"/>
      <c r="F20" s="389"/>
      <c r="G20" s="389"/>
      <c r="H20" s="389"/>
      <c r="I20" s="389"/>
      <c r="J20" s="389"/>
      <c r="K20" s="389"/>
      <c r="L20" s="390"/>
    </row>
    <row r="21" spans="1:12" ht="15" customHeight="1">
      <c r="A21" s="244" t="s">
        <v>143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2" ht="1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 ht="15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</row>
    <row r="24" spans="1:12" ht="15" customHeight="1">
      <c r="A24" s="383" t="s">
        <v>144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</row>
    <row r="25" spans="1:12" ht="15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</row>
  </sheetData>
  <sheetProtection/>
  <mergeCells count="16">
    <mergeCell ref="A24:L25"/>
    <mergeCell ref="D2:L2"/>
    <mergeCell ref="D10:L10"/>
    <mergeCell ref="A21:L23"/>
    <mergeCell ref="A2:C3"/>
    <mergeCell ref="A10:C11"/>
    <mergeCell ref="D20:L20"/>
    <mergeCell ref="D19:L19"/>
    <mergeCell ref="D15:L15"/>
    <mergeCell ref="D16:L16"/>
    <mergeCell ref="D3:L4"/>
    <mergeCell ref="D5:L6"/>
    <mergeCell ref="D7:L8"/>
    <mergeCell ref="D13:L14"/>
    <mergeCell ref="D11:L12"/>
    <mergeCell ref="D17:L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 Garuti</dc:creator>
  <cp:keywords/>
  <dc:description/>
  <cp:lastModifiedBy>Mirco Garuti</cp:lastModifiedBy>
  <cp:lastPrinted>2018-06-29T09:42:28Z</cp:lastPrinted>
  <dcterms:created xsi:type="dcterms:W3CDTF">2006-09-16T00:00:00Z</dcterms:created>
  <dcterms:modified xsi:type="dcterms:W3CDTF">2018-06-29T09:50:56Z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